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ustomProperty1.bin" ContentType="application/vnd.openxmlformats-officedocument.spreadsheetml.customProperty"/>
  <Override PartName="/xl/drawings/drawing9.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CORFI\RELIN\Results\2021\Q2 2021\Excel\"/>
    </mc:Choice>
  </mc:AlternateContent>
  <bookViews>
    <workbookView xWindow="-105" yWindow="-105" windowWidth="23250" windowHeight="12570" tabRatio="895"/>
  </bookViews>
  <sheets>
    <sheet name="Index" sheetId="91" r:id="rId1"/>
    <sheet name="CRYSTAL_PERSIST" sheetId="55" state="veryHidden" r:id="rId2"/>
    <sheet name="1.KPIs" sheetId="142" r:id="rId3"/>
    <sheet name="2.M&amp;A &amp; BTS Tracker" sheetId="143" r:id="rId4"/>
    <sheet name="3.P&amp;L" sheetId="114" r:id="rId5"/>
    <sheet name="3.1.P&amp;L by Country" sheetId="146" r:id="rId6"/>
    <sheet name="4.Balance Sheet" sheetId="124" r:id="rId7"/>
    <sheet name="5.Cash Flow " sheetId="129" r:id="rId8"/>
    <sheet name="6.Debt Structure" sheetId="130" r:id="rId9"/>
    <sheet name="7.Corporate Structure" sheetId="148" r:id="rId10"/>
    <sheet name="8.Shareholders" sheetId="145" r:id="rId11"/>
    <sheet name="9.Disclaimer" sheetId="147"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s>
  <definedNames>
    <definedName name="___________________________f" localSheetId="2"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10" hidden="1">{#N/A,#N/A,FALSE,"Venta"}</definedName>
    <definedName name="___________________________f" hidden="1">{#N/A,#N/A,FALSE,"Venta"}</definedName>
    <definedName name="___________________________R" localSheetId="2"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10" hidden="1">{#N/A,#N/A,FALSE,"Venta"}</definedName>
    <definedName name="___________________________R" hidden="1">{#N/A,#N/A,FALSE,"Venta"}</definedName>
    <definedName name="_________________________f" localSheetId="2"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10" hidden="1">{#N/A,#N/A,FALSE,"Venta"}</definedName>
    <definedName name="_________________________f" hidden="1">{#N/A,#N/A,FALSE,"Venta"}</definedName>
    <definedName name="_________________________R" localSheetId="2"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10" hidden="1">{#N/A,#N/A,FALSE,"Venta"}</definedName>
    <definedName name="_________________________R" hidden="1">{#N/A,#N/A,FALSE,"Venta"}</definedName>
    <definedName name="________________________f" localSheetId="2"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10" hidden="1">{#N/A,#N/A,FALSE,"Venta"}</definedName>
    <definedName name="________________________f" hidden="1">{#N/A,#N/A,FALSE,"Venta"}</definedName>
    <definedName name="________________________R" localSheetId="2"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10" hidden="1">{#N/A,#N/A,FALSE,"Venta"}</definedName>
    <definedName name="________________________R" hidden="1">{#N/A,#N/A,FALSE,"Venta"}</definedName>
    <definedName name="______________________f" localSheetId="2"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10" hidden="1">{#N/A,#N/A,FALSE,"Venta"}</definedName>
    <definedName name="______________________f" hidden="1">{#N/A,#N/A,FALSE,"Venta"}</definedName>
    <definedName name="______________________R" localSheetId="2"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10" hidden="1">{#N/A,#N/A,FALSE,"Venta"}</definedName>
    <definedName name="______________________R" hidden="1">{#N/A,#N/A,FALSE,"Venta"}</definedName>
    <definedName name="_____________________f" localSheetId="2"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10" hidden="1">{#N/A,#N/A,FALSE,"Venta"}</definedName>
    <definedName name="_____________________f" hidden="1">{#N/A,#N/A,FALSE,"Venta"}</definedName>
    <definedName name="_____________________R" localSheetId="2"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10" hidden="1">{#N/A,#N/A,FALSE,"Venta"}</definedName>
    <definedName name="_____________________R" hidden="1">{#N/A,#N/A,FALSE,"Venta"}</definedName>
    <definedName name="___________________f" localSheetId="2"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10" hidden="1">{#N/A,#N/A,FALSE,"Venta"}</definedName>
    <definedName name="___________________f" hidden="1">{#N/A,#N/A,FALSE,"Venta"}</definedName>
    <definedName name="___________________R" localSheetId="2"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10" hidden="1">{#N/A,#N/A,FALSE,"Venta"}</definedName>
    <definedName name="___________________R" hidden="1">{#N/A,#N/A,FALSE,"Venta"}</definedName>
    <definedName name="__________________f" localSheetId="2"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10" hidden="1">{#N/A,#N/A,FALSE,"Venta"}</definedName>
    <definedName name="__________________f" hidden="1">{#N/A,#N/A,FALSE,"Venta"}</definedName>
    <definedName name="__________________R" localSheetId="2"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10" hidden="1">{#N/A,#N/A,FALSE,"Venta"}</definedName>
    <definedName name="__________________R" hidden="1">{#N/A,#N/A,FALSE,"Venta"}</definedName>
    <definedName name="_________________f" localSheetId="2"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10" hidden="1">{#N/A,#N/A,FALSE,"Venta"}</definedName>
    <definedName name="_________________f" hidden="1">{#N/A,#N/A,FALSE,"Venta"}</definedName>
    <definedName name="_________________R" localSheetId="2"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10" hidden="1">{#N/A,#N/A,FALSE,"Venta"}</definedName>
    <definedName name="_________________R" hidden="1">{#N/A,#N/A,FALSE,"Venta"}</definedName>
    <definedName name="_______________f" localSheetId="2"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10" hidden="1">{#N/A,#N/A,FALSE,"Venta"}</definedName>
    <definedName name="_______________f" hidden="1">{#N/A,#N/A,FALSE,"Venta"}</definedName>
    <definedName name="_______________R" localSheetId="2"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10" hidden="1">{#N/A,#N/A,FALSE,"Venta"}</definedName>
    <definedName name="_______________R" hidden="1">{#N/A,#N/A,FALSE,"Venta"}</definedName>
    <definedName name="_____________f" localSheetId="2"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10" hidden="1">{#N/A,#N/A,FALSE,"Venta"}</definedName>
    <definedName name="_____________f" hidden="1">{#N/A,#N/A,FALSE,"Venta"}</definedName>
    <definedName name="_____________R" localSheetId="2"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10" hidden="1">{#N/A,#N/A,FALSE,"Venta"}</definedName>
    <definedName name="_____________R" hidden="1">{#N/A,#N/A,FALSE,"Venta"}</definedName>
    <definedName name="____________f" localSheetId="2"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10" hidden="1">{#N/A,#N/A,FALSE,"Venta"}</definedName>
    <definedName name="____________f" hidden="1">{#N/A,#N/A,FALSE,"Venta"}</definedName>
    <definedName name="____________R" localSheetId="2"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10" hidden="1">{#N/A,#N/A,FALSE,"Venta"}</definedName>
    <definedName name="____________R" hidden="1">{#N/A,#N/A,FALSE,"Venta"}</definedName>
    <definedName name="___________f" localSheetId="2"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10" hidden="1">{#N/A,#N/A,FALSE,"Venta"}</definedName>
    <definedName name="___________f" hidden="1">{#N/A,#N/A,FALSE,"Venta"}</definedName>
    <definedName name="___________R" localSheetId="2"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10" hidden="1">{#N/A,#N/A,FALSE,"Venta"}</definedName>
    <definedName name="___________R" hidden="1">{#N/A,#N/A,FALSE,"Venta"}</definedName>
    <definedName name="__________f" localSheetId="2"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10"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10"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10" hidden="1">{#N/A,#N/A,FALSE,"Venta"}</definedName>
    <definedName name="__________R" hidden="1">{#N/A,#N/A,FALSE,"Venta"}</definedName>
    <definedName name="_________f" localSheetId="2"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10" hidden="1">{#N/A,#N/A,FALSE,"Venta"}</definedName>
    <definedName name="_________f" hidden="1">{#N/A,#N/A,FALSE,"Venta"}</definedName>
    <definedName name="_________R" localSheetId="2"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10" hidden="1">{#N/A,#N/A,FALSE,"Venta"}</definedName>
    <definedName name="_________R" hidden="1">{#N/A,#N/A,FALSE,"Venta"}</definedName>
    <definedName name="________f" localSheetId="2"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10"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10"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10" hidden="1">{#N/A,#N/A,FALSE,"Venta"}</definedName>
    <definedName name="________R" hidden="1">{#N/A,#N/A,FALSE,"Venta"}</definedName>
    <definedName name="_______f" localSheetId="2"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10" hidden="1">{#N/A,#N/A,FALSE,"Venta"}</definedName>
    <definedName name="_______f" hidden="1">{#N/A,#N/A,FALSE,"Venta"}</definedName>
    <definedName name="_______R" localSheetId="2"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10" hidden="1">{#N/A,#N/A,FALSE,"Venta"}</definedName>
    <definedName name="_______R" hidden="1">{#N/A,#N/A,FALSE,"Venta"}</definedName>
    <definedName name="______f" localSheetId="2"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10"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10"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10" hidden="1">{#N/A,#N/A,FALSE,"Venta"}</definedName>
    <definedName name="______R" hidden="1">{#N/A,#N/A,FALSE,"Venta"}</definedName>
    <definedName name="_____f" localSheetId="2"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10"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10"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10" hidden="1">{#N/A,#N/A,FALSE,"Venta"}</definedName>
    <definedName name="_____R" hidden="1">{#N/A,#N/A,FALSE,"Venta"}</definedName>
    <definedName name="____f" localSheetId="2"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10" hidden="1">{#N/A,#N/A,FALSE,"Venta"}</definedName>
    <definedName name="____f" hidden="1">{#N/A,#N/A,FALSE,"Venta"}</definedName>
    <definedName name="____mcm2" localSheetId="2"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10"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10"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10"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10"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10"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10"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10"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10"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10"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10"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10"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10"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3" hidden="1">{"Line Efficiency",#N/A,FALSE,"Benchmarking"}</definedName>
    <definedName name="_g4" localSheetId="5" hidden="1">{"Line Efficiency",#N/A,FALSE,"Benchmarking"}</definedName>
    <definedName name="_g4" localSheetId="10"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10"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10"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10"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10"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3" hidden="1">#REF!</definedName>
    <definedName name="_GSRATESR_1" hidden="1">#REF!</definedName>
    <definedName name="_GSRATESR_2" localSheetId="3" hidden="1">#REF!</definedName>
    <definedName name="_GSRATESR_2" hidden="1">#REF!</definedName>
    <definedName name="_GSRATESR_3" localSheetId="3" hidden="1">#REF!</definedName>
    <definedName name="_GSRATESR_3" hidden="1">#REF!</definedName>
    <definedName name="_i" localSheetId="3"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hidden="1">#REF!</definedName>
    <definedName name="_mcm2" localSheetId="2"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10"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10" hidden="1">{#N/A,#N/A,FALSE,"Venta"}</definedName>
    <definedName name="_R" hidden="1">{#N/A,#N/A,FALSE,"Venta"}</definedName>
    <definedName name="_Regression_Out" localSheetId="3" hidden="1">#REF!</definedName>
    <definedName name="_Regression_Out" hidden="1">#REF!</definedName>
    <definedName name="_Regression_X" localSheetId="3" hidden="1">#REF!</definedName>
    <definedName name="_Regression_X" hidden="1">#REF!</definedName>
    <definedName name="_Regression_Y" localSheetId="3"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hidden="1">#REF!</definedName>
    <definedName name="_Table2_Out_" localSheetId="3"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hidden="1">#REF!</definedName>
    <definedName name="_x4" localSheetId="2"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10"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10"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10"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10"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10"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hidden="1">#REF!</definedName>
    <definedName name="ACwvu.CE_BF_AG." localSheetId="3" hidden="1">#REF!</definedName>
    <definedName name="ACwvu.CE_BF_AG." hidden="1">#REF!</definedName>
    <definedName name="ACwvu.CE_BF_MGD." localSheetId="3" hidden="1">#REF!</definedName>
    <definedName name="ACwvu.CE_BF_MGD." hidden="1">#REF!</definedName>
    <definedName name="ACwvu.CE_BF_RICLASS." localSheetId="3"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hidden="1">#REF!</definedName>
    <definedName name="ACwvu.Extracommissioni." localSheetId="3"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hidden="1">#REF!</definedName>
    <definedName name="ACwvu.FASE1_BUDGET." localSheetId="3" hidden="1">#REF!</definedName>
    <definedName name="ACwvu.FASE1_BUDGET." hidden="1">#REF!</definedName>
    <definedName name="ACwvu.FASE1_PREC." localSheetId="3" hidden="1">#REF!</definedName>
    <definedName name="ACwvu.FASE1_PREC." hidden="1">#REF!</definedName>
    <definedName name="ACwvu.FASE1_REVBUDGET." localSheetId="3" hidden="1">#REF!</definedName>
    <definedName name="ACwvu.FASE1_REVBUDGET." hidden="1">#REF!</definedName>
    <definedName name="ACwvu.FASE2_BUDGET." localSheetId="3" hidden="1">#REF!</definedName>
    <definedName name="ACwvu.FASE2_BUDGET." hidden="1">#REF!</definedName>
    <definedName name="ACwvu.FASE2_PREC." localSheetId="3" hidden="1">#REF!</definedName>
    <definedName name="ACwvu.FASE2_PREC." hidden="1">#REF!</definedName>
    <definedName name="ACwvu.FASE2_REVBUDGET." localSheetId="3" hidden="1">#REF!</definedName>
    <definedName name="ACwvu.FASE2_REVBUDGET." hidden="1">#REF!</definedName>
    <definedName name="ACwvu.FASE3_BUDGET." localSheetId="3" hidden="1">#REF!</definedName>
    <definedName name="ACwvu.FASE3_BUDGET." hidden="1">#REF!</definedName>
    <definedName name="ACwvu.FASE3_PREC." localSheetId="3" hidden="1">#REF!</definedName>
    <definedName name="ACwvu.FASE3_PREC." hidden="1">#REF!</definedName>
    <definedName name="ACwvu.FASE3_REVBUDGET." localSheetId="3" hidden="1">#REF!</definedName>
    <definedName name="ACwvu.FASE3_REVBUDGET." hidden="1">#REF!</definedName>
    <definedName name="ACwvu.FASE4_BUDGET." localSheetId="3" hidden="1">#REF!</definedName>
    <definedName name="ACwvu.FASE4_BUDGET." hidden="1">#REF!</definedName>
    <definedName name="ACwvu.FASE4_PREC." localSheetId="3" hidden="1">#REF!</definedName>
    <definedName name="ACwvu.FASE4_PREC." hidden="1">#REF!</definedName>
    <definedName name="ACwvu.FASE4_REVBUDGET." localSheetId="3" hidden="1">#REF!</definedName>
    <definedName name="ACwvu.FASE4_REVBUDGET." hidden="1">#REF!</definedName>
    <definedName name="ACwvu.FASI_RIEPILOGO_BUDGET." localSheetId="3" hidden="1">#REF!</definedName>
    <definedName name="ACwvu.FASI_RIEPILOGO_BUDGET." hidden="1">#REF!</definedName>
    <definedName name="ACwvu.FASI_RIEPILOGO_PREC." localSheetId="3" hidden="1">#REF!</definedName>
    <definedName name="ACwvu.FASI_RIEPILOGO_PREC." hidden="1">#REF!</definedName>
    <definedName name="ACwvu.FASI_RIEPILOGO_REVBUDGET." localSheetId="3" hidden="1">#REF!</definedName>
    <definedName name="ACwvu.FASI_RIEPILOGO_REVBUDGET." hidden="1">#REF!</definedName>
    <definedName name="ACwvu.IMPOSTE_BF." localSheetId="3" hidden="1">#REF!</definedName>
    <definedName name="ACwvu.IMPOSTE_BF." hidden="1">#REF!</definedName>
    <definedName name="ACwvu.inputs._.raw._.data." localSheetId="3"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hidden="1">#REF!</definedName>
    <definedName name="ACwvu.PREC_CE_BF_AREE_GEST." localSheetId="3" hidden="1">#REF!</definedName>
    <definedName name="ACwvu.PREC_CE_BF_AREE_GEST." hidden="1">#REF!</definedName>
    <definedName name="ACwvu.PREC_CE_BF_MGD." localSheetId="3" hidden="1">#REF!</definedName>
    <definedName name="ACwvu.PREC_CE_BF_MGD." hidden="1">#REF!</definedName>
    <definedName name="ACwvu.PREC_CE_BF_UTILE." localSheetId="3" hidden="1">#REF!</definedName>
    <definedName name="ACwvu.PREC_CE_BF_UTILE." hidden="1">#REF!</definedName>
    <definedName name="ACwvu.RACC_IMP." localSheetId="3"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hidden="1">#REF!</definedName>
    <definedName name="ACwvu.REV_DIV." localSheetId="3" hidden="1">#REF!</definedName>
    <definedName name="ACwvu.REV_DIV." hidden="1">#REF!</definedName>
    <definedName name="ACwvu.RIEPILOGOFASI_BUDGET." localSheetId="3" hidden="1">#REF!</definedName>
    <definedName name="ACwvu.RIEPILOGOFASI_BUDGET." hidden="1">#REF!</definedName>
    <definedName name="ACwvu.Servizi_bancari." localSheetId="3" hidden="1">#REF!</definedName>
    <definedName name="ACwvu.Servizi_bancari." hidden="1">#REF!</definedName>
    <definedName name="ACwvu.Servizi_finanziari." localSheetId="3"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10"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0"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_xlnm.Print_Area" localSheetId="2">'1.KPIs'!$A$1:$J$125</definedName>
    <definedName name="_xlnm.Print_Area" localSheetId="3">'2.M&amp;A &amp; BTS Tracker'!$A$1:$X$67</definedName>
    <definedName name="_xlnm.Print_Area" localSheetId="6">'4.Balance Sheet'!$A$1:$S$49</definedName>
    <definedName name="_xlnm.Print_Area" localSheetId="7">'5.Cash Flow '!$A$1:$R$71</definedName>
    <definedName name="_xlnm.Print_Area" localSheetId="8">'6.Debt Structure'!$A$1:$P$91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10"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10"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10"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10"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10"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10"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10"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10"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10"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10"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10" hidden="1">{"PARTE1",#N/A,FALSE,"Plan1"}</definedName>
    <definedName name="cccccc" hidden="1">{"PARTE1",#N/A,FALSE,"Plan1"}</definedName>
    <definedName name="cdb" localSheetId="2"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10"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10"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10"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10"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10"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10"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10"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10"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0"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10"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10"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10"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10"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10"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3" hidden="1">#REF!</definedName>
    <definedName name="Cwvu.CE_BF_AG." hidden="1">#REF!</definedName>
    <definedName name="Cwvu.CE_BF_MGD." localSheetId="3" hidden="1">#REF!</definedName>
    <definedName name="Cwvu.CE_BF_MGD." hidden="1">#REF!</definedName>
    <definedName name="Cwvu.CE_BF_UTILE." localSheetId="3" hidden="1">#REF!</definedName>
    <definedName name="Cwvu.CE_BF_UTILE." hidden="1">#REF!</definedName>
    <definedName name="Cwvu.FASE1_BUDGET." localSheetId="3" hidden="1">#REF!</definedName>
    <definedName name="Cwvu.FASE1_BUDGET." hidden="1">#REF!</definedName>
    <definedName name="Cwvu.FASE1_REVBUDGET." localSheetId="3" hidden="1">#REF!</definedName>
    <definedName name="Cwvu.FASE1_REVBUDGET." hidden="1">#REF!</definedName>
    <definedName name="Cwvu.FASE2_BUDGET." localSheetId="3" hidden="1">#REF!</definedName>
    <definedName name="Cwvu.FASE2_BUDGET." hidden="1">#REF!</definedName>
    <definedName name="Cwvu.FASE2_REVBUDGET." localSheetId="3" hidden="1">#REF!</definedName>
    <definedName name="Cwvu.FASE2_REVBUDGET." hidden="1">#REF!</definedName>
    <definedName name="Cwvu.FASE3_BUDGET." localSheetId="3" hidden="1">#REF!</definedName>
    <definedName name="Cwvu.FASE3_BUDGET." hidden="1">#REF!</definedName>
    <definedName name="Cwvu.FASE3_REVBUDGET." localSheetId="3" hidden="1">#REF!</definedName>
    <definedName name="Cwvu.FASE3_REVBUDGET." hidden="1">#REF!</definedName>
    <definedName name="Cwvu.FASE4_BUDGET." localSheetId="3" hidden="1">#REF!</definedName>
    <definedName name="Cwvu.FASE4_BUDGET." hidden="1">#REF!</definedName>
    <definedName name="Cwvu.FASE4_REVBUDGET." localSheetId="3" hidden="1">#REF!</definedName>
    <definedName name="Cwvu.FASE4_REVBUDGET." hidden="1">#REF!</definedName>
    <definedName name="Cwvu.FASI_RIEPILOGO_BUDGET." localSheetId="3" hidden="1">#REF!</definedName>
    <definedName name="Cwvu.FASI_RIEPILOGO_BUDGET." hidden="1">#REF!</definedName>
    <definedName name="Cwvu.FASI_RIEPILOGO_REVBUDGET." localSheetId="3" hidden="1">#REF!</definedName>
    <definedName name="Cwvu.FASI_RIEPILOGO_REVBUDGET." hidden="1">#REF!</definedName>
    <definedName name="Cwvu.IMPOSTE_BF." localSheetId="3" hidden="1">#REF!</definedName>
    <definedName name="Cwvu.IMPOSTE_BF." hidden="1">#REF!</definedName>
    <definedName name="Cwvu.RACC_IMP." localSheetId="3" hidden="1">#REF!</definedName>
    <definedName name="Cwvu.RACC_IMP." hidden="1">#REF!</definedName>
    <definedName name="Cwvu.REV_DIV." localSheetId="3" hidden="1">#REF!</definedName>
    <definedName name="Cwvu.REV_DIV." hidden="1">#REF!</definedName>
    <definedName name="CXXX" localSheetId="3" hidden="1">#REF!</definedName>
    <definedName name="CXXX" hidden="1">#REF!</definedName>
    <definedName name="d" localSheetId="2"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10"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10"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10"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hidden="1">'[12]Dados BLP'!#REF!</definedName>
    <definedName name="dewded" localSheetId="2"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10"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10"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10"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10"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10"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10"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hidden="1">#REF!</definedName>
    <definedName name="dyugs" localSheetId="2"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10"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10"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10"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10"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10"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10"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10"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10"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10"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10"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hidden="1">#REF!</definedName>
    <definedName name="FLUJOS.PÁG.113" localSheetId="2"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10"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10"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10" hidden="1">{#N/A,#N/A,FALSE,"Venta"}</definedName>
    <definedName name="GAF" hidden="1">{#N/A,#N/A,FALSE,"Venta"}</definedName>
    <definedName name="Gastos" localSheetId="2"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10"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10"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10"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3" hidden="1">{0,0,0,0;0,0,0,0;0,0,0,0;0,0,0,0;0,0,0,0;0,0,0,0}</definedName>
    <definedName name="ggg" localSheetId="5" hidden="1">{0,0,0,0;0,0,0,0;0,0,0,0;0,0,0,0;0,0,0,0;0,0,0,0}</definedName>
    <definedName name="ggg" localSheetId="10"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hidden="1">#REF!</definedName>
    <definedName name="h" localSheetId="2"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10"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10"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10"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10"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hidden="1">#REF!</definedName>
    <definedName name="hola" localSheetId="2"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10"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10"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10"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10"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10"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3" hidden="1">{#N/A,#N/A,FALSE,"Venta"}</definedName>
    <definedName name="Inversiones" localSheetId="5" hidden="1">{#N/A,#N/A,FALSE,"Venta"}</definedName>
    <definedName name="Inversiones" localSheetId="10"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10"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10"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10"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hidden="1">[18]XREF!#REF!</definedName>
    <definedName name="JKJ" localSheetId="2"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10"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hidden="1">#REF!</definedName>
    <definedName name="KHSKFASKLF" localSheetId="2" hidden="1">[18]XREF!#REF!</definedName>
    <definedName name="KHSKFASKLF" localSheetId="3" hidden="1">[18]XREF!#REF!</definedName>
    <definedName name="KHSKFASKLF" localSheetId="7" hidden="1">[18]XREF!#REF!</definedName>
    <definedName name="KHSKFASKLF" localSheetId="8"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10"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hidden="1">#REF!</definedName>
    <definedName name="KU" localSheetId="2"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10"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10"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10"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10"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10"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10"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hidden="1">#REF!</definedName>
    <definedName name="m" localSheetId="2"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10"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10"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10"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10"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10"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hidden="1">#REF!</definedName>
    <definedName name="NEW" localSheetId="2"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10"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10"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10"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10"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10"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10"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10"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10"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10"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10"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10" hidden="1">{"PARTE1",#N/A,FALSE,"Plan1"}</definedName>
    <definedName name="Parte1a." hidden="1">{"PARTE1",#N/A,FALSE,"Plan1"}</definedName>
    <definedName name="Parte2" localSheetId="2"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10" hidden="1">{"PARTE1",#N/A,FALSE,"Plan1"}</definedName>
    <definedName name="Parte2" hidden="1">{"PARTE1",#N/A,FALSE,"Plan1"}</definedName>
    <definedName name="PARTE3" localSheetId="2"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10" hidden="1">{"PARTE1",#N/A,FALSE,"Plan1"}</definedName>
    <definedName name="PARTE3" hidden="1">{"PARTE1",#N/A,FALSE,"Plan1"}</definedName>
    <definedName name="Pending" hidden="1">#REF!</definedName>
    <definedName name="Personal" localSheetId="2"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10"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10"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3"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10"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10"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10"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hidden="1">#REF!</definedName>
    <definedName name="qq" localSheetId="2"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10"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10"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hidden="1">#REF!</definedName>
    <definedName name="rrhh_..2010" localSheetId="2"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10"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10" hidden="1">#REF!</definedName>
    <definedName name="Rwvu.CE_BF_AG." hidden="1">#REF!</definedName>
    <definedName name="Rwvu.CE_BF_MGD." localSheetId="3" hidden="1">#REF!</definedName>
    <definedName name="Rwvu.CE_BF_MGD." hidden="1">#REF!</definedName>
    <definedName name="Rwvu.CE_BF_UTILE." localSheetId="3" hidden="1">#REF!</definedName>
    <definedName name="Rwvu.CE_BF_UTILE." hidden="1">#REF!</definedName>
    <definedName name="Rwvu.FASE1_BUDGET." localSheetId="3" hidden="1">#REF!,#REF!</definedName>
    <definedName name="Rwvu.FASE1_BUDGET." hidden="1">#REF!,#REF!</definedName>
    <definedName name="Rwvu.FASE1_REVBUDGET." localSheetId="3" hidden="1">#REF!,#REF!</definedName>
    <definedName name="Rwvu.FASE1_REVBUDGET." hidden="1">#REF!,#REF!</definedName>
    <definedName name="Rwvu.FASE2_BUDGET." localSheetId="3" hidden="1">#REF!,#REF!</definedName>
    <definedName name="Rwvu.FASE2_BUDGET." hidden="1">#REF!,#REF!</definedName>
    <definedName name="Rwvu.FASE2_REVBUDGET." localSheetId="3" hidden="1">#REF!,#REF!</definedName>
    <definedName name="Rwvu.FASE2_REVBUDGET." hidden="1">#REF!,#REF!</definedName>
    <definedName name="Rwvu.FASE3_BUDGET." localSheetId="3" hidden="1">#REF!,#REF!</definedName>
    <definedName name="Rwvu.FASE3_BUDGET." hidden="1">#REF!,#REF!</definedName>
    <definedName name="Rwvu.FASE3_REVBUDGET." localSheetId="3" hidden="1">#REF!,#REF!</definedName>
    <definedName name="Rwvu.FASE3_REVBUDGET." hidden="1">#REF!,#REF!</definedName>
    <definedName name="Rwvu.FASE4_BUDGET." localSheetId="3" hidden="1">#REF!,#REF!</definedName>
    <definedName name="Rwvu.FASE4_BUDGET." hidden="1">#REF!,#REF!</definedName>
    <definedName name="Rwvu.FASE4_REVBUDGET." localSheetId="3" hidden="1">#REF!,#REF!</definedName>
    <definedName name="Rwvu.FASE4_REVBUDGET." hidden="1">#REF!,#REF!</definedName>
    <definedName name="Rwvu.FASI_RIEPILOGO_BUDGET." localSheetId="3" hidden="1">#REF!,#REF!</definedName>
    <definedName name="Rwvu.FASI_RIEPILOGO_BUDGET." hidden="1">#REF!,#REF!</definedName>
    <definedName name="Rwvu.FASI_RIEPILOGO_REVBUDGET." localSheetId="3" hidden="1">#REF!,#REF!</definedName>
    <definedName name="Rwvu.FASI_RIEPILOGO_REVBUDGET." hidden="1">#REF!,#REF!</definedName>
    <definedName name="Rwvu.IMPOSTE_BF." localSheetId="3" hidden="1">#REF!</definedName>
    <definedName name="Rwvu.IMPOSTE_BF." hidden="1">#REF!</definedName>
    <definedName name="Rwvu.RACC_IMP." localSheetId="3" hidden="1">#REF!</definedName>
    <definedName name="Rwvu.RACC_IMP." hidden="1">#REF!</definedName>
    <definedName name="Rwvu.REV_DIV." localSheetId="3"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10"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10"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10" hidden="1">#REF!</definedName>
    <definedName name="scen_change" hidden="1">#REF!</definedName>
    <definedName name="scen_result" localSheetId="3"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10"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10"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10"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10"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10"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10"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10"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10"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10"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10" hidden="1">{"PARTE1",#N/A,FALSE,"Plan1"}</definedName>
    <definedName name="sssss" hidden="1">{"PARTE1",#N/A,FALSE,"Plan1"}</definedName>
    <definedName name="SSSSSSSSS" localSheetId="2"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10"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10" hidden="1">#REF!</definedName>
    <definedName name="Summary" hidden="1">#REF!</definedName>
    <definedName name="sw" localSheetId="2"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10"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hidden="1">#REF!</definedName>
    <definedName name="Swvu.CE_BF_AG." localSheetId="3" hidden="1">#REF!</definedName>
    <definedName name="Swvu.CE_BF_AG." hidden="1">#REF!</definedName>
    <definedName name="Swvu.CE_BF_MGD." localSheetId="3" hidden="1">#REF!</definedName>
    <definedName name="Swvu.CE_BF_MGD." hidden="1">#REF!</definedName>
    <definedName name="Swvu.CE_BF_RICLASS." localSheetId="3"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hidden="1">#REF!</definedName>
    <definedName name="Swvu.Extracommissioni." localSheetId="3"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hidden="1">#REF!</definedName>
    <definedName name="Swvu.FASE1_BUDGET." localSheetId="3" hidden="1">#REF!</definedName>
    <definedName name="Swvu.FASE1_BUDGET." hidden="1">#REF!</definedName>
    <definedName name="Swvu.FASE1_PREC." localSheetId="3" hidden="1">#REF!</definedName>
    <definedName name="Swvu.FASE1_PREC." hidden="1">#REF!</definedName>
    <definedName name="Swvu.FASE1_REVBUDGET." localSheetId="3" hidden="1">#REF!</definedName>
    <definedName name="Swvu.FASE1_REVBUDGET." hidden="1">#REF!</definedName>
    <definedName name="Swvu.FASE2_BUDGET." localSheetId="3" hidden="1">#REF!</definedName>
    <definedName name="Swvu.FASE2_BUDGET." hidden="1">#REF!</definedName>
    <definedName name="Swvu.FASE2_PREC." localSheetId="3" hidden="1">#REF!</definedName>
    <definedName name="Swvu.FASE2_PREC." hidden="1">#REF!</definedName>
    <definedName name="Swvu.FASE2_REVBUDGET." localSheetId="3" hidden="1">#REF!</definedName>
    <definedName name="Swvu.FASE2_REVBUDGET." hidden="1">#REF!</definedName>
    <definedName name="Swvu.FASE3_BUDGET." localSheetId="3" hidden="1">#REF!</definedName>
    <definedName name="Swvu.FASE3_BUDGET." hidden="1">#REF!</definedName>
    <definedName name="Swvu.FASE3_PREC." localSheetId="3" hidden="1">#REF!</definedName>
    <definedName name="Swvu.FASE3_PREC." hidden="1">#REF!</definedName>
    <definedName name="Swvu.FASE3_REVBUDGET." localSheetId="3" hidden="1">#REF!</definedName>
    <definedName name="Swvu.FASE3_REVBUDGET." hidden="1">#REF!</definedName>
    <definedName name="Swvu.FASE4_BUDGET." localSheetId="3" hidden="1">#REF!</definedName>
    <definedName name="Swvu.FASE4_BUDGET." hidden="1">#REF!</definedName>
    <definedName name="Swvu.FASE4_PREC." localSheetId="3" hidden="1">#REF!</definedName>
    <definedName name="Swvu.FASE4_PREC." hidden="1">#REF!</definedName>
    <definedName name="Swvu.FASE4_REVBUDGET." localSheetId="3" hidden="1">#REF!</definedName>
    <definedName name="Swvu.FASE4_REVBUDGET." hidden="1">#REF!</definedName>
    <definedName name="Swvu.FASI_RIEPILOGO_BUDGET." localSheetId="3" hidden="1">#REF!</definedName>
    <definedName name="Swvu.FASI_RIEPILOGO_BUDGET." hidden="1">#REF!</definedName>
    <definedName name="Swvu.FASI_RIEPILOGO_PREC." localSheetId="3" hidden="1">#REF!</definedName>
    <definedName name="Swvu.FASI_RIEPILOGO_PREC." hidden="1">#REF!</definedName>
    <definedName name="Swvu.FASI_RIEPILOGO_REVBUDGET." localSheetId="3" hidden="1">#REF!</definedName>
    <definedName name="Swvu.FASI_RIEPILOGO_REVBUDGET." hidden="1">#REF!</definedName>
    <definedName name="Swvu.IMPOSTE_BF." localSheetId="3" hidden="1">#REF!</definedName>
    <definedName name="Swvu.IMPOSTE_BF." hidden="1">#REF!</definedName>
    <definedName name="Swvu.inputs._.raw._.data." localSheetId="3"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hidden="1">#REF!</definedName>
    <definedName name="Swvu.PREC_CE_BF_AREE_GEST." localSheetId="3" hidden="1">#REF!</definedName>
    <definedName name="Swvu.PREC_CE_BF_AREE_GEST." hidden="1">#REF!</definedName>
    <definedName name="Swvu.PREC_CE_BF_MGD." localSheetId="3" hidden="1">#REF!</definedName>
    <definedName name="Swvu.PREC_CE_BF_MGD." hidden="1">#REF!</definedName>
    <definedName name="Swvu.PREC_CE_BF_UTILE." localSheetId="3" hidden="1">#REF!</definedName>
    <definedName name="Swvu.PREC_CE_BF_UTILE." hidden="1">#REF!</definedName>
    <definedName name="Swvu.RACC_IMP." localSheetId="3"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hidden="1">#REF!</definedName>
    <definedName name="Swvu.REV_DIV." localSheetId="3" hidden="1">#REF!</definedName>
    <definedName name="Swvu.REV_DIV." hidden="1">#REF!</definedName>
    <definedName name="Swvu.RIEPILOGOFASI_BUDGET." localSheetId="3" hidden="1">#REF!</definedName>
    <definedName name="Swvu.RIEPILOGOFASI_BUDGET." hidden="1">#REF!</definedName>
    <definedName name="Swvu.Servizi_bancari." localSheetId="3" hidden="1">#REF!</definedName>
    <definedName name="Swvu.Servizi_bancari." hidden="1">#REF!</definedName>
    <definedName name="Swvu.Servizi_finanziari." localSheetId="3"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hidden="1">#REF!</definedName>
    <definedName name="SWW" localSheetId="2"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10"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10"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10"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10"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10"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3" hidden="1">#REF!</definedName>
    <definedName name="Tigr_Exhibit0aaa4493_eca3_40d1_a6e6_3e497fb1da9c" hidden="1">#REF!</definedName>
    <definedName name="Tigr_Exhibit18734a90_93de_4a48_96f1_a7b49ee81fc3" localSheetId="3" hidden="1">#REF!</definedName>
    <definedName name="Tigr_Exhibit18734a90_93de_4a48_96f1_a7b49ee81fc3" hidden="1">#REF!</definedName>
    <definedName name="Tigr_Exhibit1c0631d0_13bd_46a7_b2b9_f89a1e6de905" localSheetId="3" hidden="1">#REF!</definedName>
    <definedName name="Tigr_Exhibit1c0631d0_13bd_46a7_b2b9_f89a1e6de905" hidden="1">#REF!</definedName>
    <definedName name="Tigr_Exhibit1e0c1ac4_1228_4260_82a2_347fcf93555a" localSheetId="3" hidden="1">#REF!</definedName>
    <definedName name="Tigr_Exhibit1e0c1ac4_1228_4260_82a2_347fcf93555a" hidden="1">#REF!</definedName>
    <definedName name="Tigr_Exhibit2336cf4f_2bf0_4a8c_99f8_9beeedd9245a" localSheetId="3" hidden="1">'[24]Consensus + guidance'!#REF!</definedName>
    <definedName name="Tigr_Exhibit2336cf4f_2bf0_4a8c_99f8_9beeedd9245a" hidden="1">'[24]Consensus + guidance'!#REF!</definedName>
    <definedName name="Tigr_Exhibit350318bb_7812_4c72_9891_41f729d5e95b" localSheetId="3" hidden="1">#REF!</definedName>
    <definedName name="Tigr_Exhibit350318bb_7812_4c72_9891_41f729d5e95b" hidden="1">#REF!</definedName>
    <definedName name="Tigr_Exhibit55fe299d_fdad_495e_95eb_d00757071417" localSheetId="3" hidden="1">#REF!</definedName>
    <definedName name="Tigr_Exhibit55fe299d_fdad_495e_95eb_d00757071417" hidden="1">#REF!</definedName>
    <definedName name="Tigr_Exhibit596a975f_6a0e_47b5_bccc_4c8087da55c6" localSheetId="3" hidden="1">'[24]Consensus + guidance'!#REF!</definedName>
    <definedName name="Tigr_Exhibit596a975f_6a0e_47b5_bccc_4c8087da55c6" hidden="1">'[24]Consensus + guidance'!#REF!</definedName>
    <definedName name="Tigr_Exhibit5a0dfa92_8a32_4bd9_b6ff_4f3297386104" localSheetId="3" hidden="1">#REF!</definedName>
    <definedName name="Tigr_Exhibit5a0dfa92_8a32_4bd9_b6ff_4f3297386104" hidden="1">#REF!</definedName>
    <definedName name="Tigr_Exhibit6bc5ec73_9137_433e_b3c2_a37c7f818cfd" localSheetId="3" hidden="1">#REF!</definedName>
    <definedName name="Tigr_Exhibit6bc5ec73_9137_433e_b3c2_a37c7f818cfd" hidden="1">#REF!</definedName>
    <definedName name="Tigr_Exhibit8186e84e_54a2_4c15_93af_b636b9c95612" localSheetId="3" hidden="1">'[24]Consensus + guidance'!#REF!</definedName>
    <definedName name="Tigr_Exhibit8186e84e_54a2_4c15_93af_b636b9c95612" hidden="1">'[24]Consensus + guidance'!#REF!</definedName>
    <definedName name="Tigr_Exhibit87deb6c2_ce68_44b3_bef0_c766ff962367" localSheetId="3" hidden="1">#REF!</definedName>
    <definedName name="Tigr_Exhibit87deb6c2_ce68_44b3_bef0_c766ff962367" hidden="1">#REF!</definedName>
    <definedName name="Tigr_Exhibit980edf5b_7858_4a5e_a96e_ee922b295d1b" localSheetId="3" hidden="1">#REF!</definedName>
    <definedName name="Tigr_Exhibit980edf5b_7858_4a5e_a96e_ee922b295d1b" hidden="1">#REF!</definedName>
    <definedName name="Tigr_Exhibit9ef56d6b_355a_4022_80f7_53bdcf669ed6" localSheetId="3" hidden="1">#REF!</definedName>
    <definedName name="Tigr_Exhibit9ef56d6b_355a_4022_80f7_53bdcf669ed6" hidden="1">#REF!</definedName>
    <definedName name="Tigr_Exhibita22da426_afc5_46f1_8504_c7106f5b888d" localSheetId="3" hidden="1">#REF!</definedName>
    <definedName name="Tigr_Exhibita22da426_afc5_46f1_8504_c7106f5b888d" hidden="1">#REF!</definedName>
    <definedName name="Tigr_Exhibita477c875_3d82_46ef_9f72_586e0717a4f7" localSheetId="3" hidden="1">'[24]Consensus + guidance'!#REF!</definedName>
    <definedName name="Tigr_Exhibita477c875_3d82_46ef_9f72_586e0717a4f7" hidden="1">'[24]Consensus + guidance'!#REF!</definedName>
    <definedName name="Tigr_Exhibitaa6aa0b8_195d_4c8a_a7c7_2b96aa1cc9c4" localSheetId="3" hidden="1">#REF!</definedName>
    <definedName name="Tigr_Exhibitaa6aa0b8_195d_4c8a_a7c7_2b96aa1cc9c4" hidden="1">#REF!</definedName>
    <definedName name="Tigr_Exhibitabd283f8_eebc_41a5_9931_53702372db35" localSheetId="3" hidden="1">#REF!</definedName>
    <definedName name="Tigr_Exhibitabd283f8_eebc_41a5_9931_53702372db35" hidden="1">#REF!</definedName>
    <definedName name="Tigr_Exhibitb55768c3_32ad_47d1_a750_83b8111d3086" localSheetId="3" hidden="1">#REF!</definedName>
    <definedName name="Tigr_Exhibitb55768c3_32ad_47d1_a750_83b8111d3086" hidden="1">#REF!</definedName>
    <definedName name="Tigr_Exhibitb5765758_d7e4_43aa_b09b_7cf5a88fbf77" localSheetId="3" hidden="1">#REF!</definedName>
    <definedName name="Tigr_Exhibitb5765758_d7e4_43aa_b09b_7cf5a88fbf77" hidden="1">#REF!</definedName>
    <definedName name="Tigr_Exhibitcb80a8b0_107e_43eb_8c6f_286424a45fa0" localSheetId="3" hidden="1">'[24]Consensus + guidance'!#REF!</definedName>
    <definedName name="Tigr_Exhibitcb80a8b0_107e_43eb_8c6f_286424a45fa0" hidden="1">'[24]Consensus + guidance'!#REF!</definedName>
    <definedName name="Tigr_Exhibite087e757_da20_4281_baea_80b78ca00656" localSheetId="3" hidden="1">#REF!</definedName>
    <definedName name="Tigr_Exhibite087e757_da20_4281_baea_80b78ca00656" hidden="1">#REF!</definedName>
    <definedName name="Tigr_Exhibite1150ab0_cfe7_4f29_9341_00f6b00e07d3" localSheetId="3" hidden="1">#REF!</definedName>
    <definedName name="Tigr_Exhibite1150ab0_cfe7_4f29_9341_00f6b00e07d3" hidden="1">#REF!</definedName>
    <definedName name="Tigr_Exhibitfb2f29f9_1ccc_406d_8de6_cc7c14faa075" localSheetId="3" hidden="1">#REF!</definedName>
    <definedName name="Tigr_Exhibitfb2f29f9_1ccc_406d_8de6_cc7c14faa075" hidden="1">#REF!</definedName>
    <definedName name="Tigr_Exhibitff904933_299f_40d8_b501_4535c806b697" localSheetId="3" hidden="1">#REF!</definedName>
    <definedName name="Tigr_Exhibitff904933_299f_40d8_b501_4535c806b697" hidden="1">#REF!</definedName>
    <definedName name="TOM" localSheetId="2"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10"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10"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10"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10"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hidden="1">#REF!</definedName>
    <definedName name="TR\" localSheetId="2"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10"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hidden="1">#REF!</definedName>
    <definedName name="UK" localSheetId="2" hidden="1">{"PARTE1",#N/A,FALSE,"Plan1"}</definedName>
    <definedName name="UK" localSheetId="3" hidden="1">{"PARTE1",#N/A,FALSE,"Plan1"}</definedName>
    <definedName name="UK" localSheetId="5" hidden="1">{"PARTE1",#N/A,FALSE,"Plan1"}</definedName>
    <definedName name="UK" localSheetId="10"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hidden="1">#REF!</definedName>
    <definedName name="v" localSheetId="2"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10"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10"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10"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10"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10"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10"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hidden="1">#REF!</definedName>
    <definedName name="wrn" localSheetId="2"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10"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10"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0"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3" hidden="1">{#N/A,#N/A,FALSE,"TradeSumm";#N/A,#N/A,FALSE,"StatsSumm"}</definedName>
    <definedName name="wrn.Alex." localSheetId="5" hidden="1">{#N/A,#N/A,FALSE,"TradeSumm";#N/A,#N/A,FALSE,"StatsSumm"}</definedName>
    <definedName name="wrn.Alex." localSheetId="10"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0"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10"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10"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10"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10"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10"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10"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10"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10"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0"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10"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0"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10"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0"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10"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10"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10"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10"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10"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10"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10"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10"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10"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10"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0"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10"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0"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10"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0"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10"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10"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10"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0"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10"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10"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10"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10"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10"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10"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10"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10"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10"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10"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10"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0"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0"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10"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10"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10"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0"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0"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10"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10"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10"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10"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10"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10"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hidden="1">{"tbl1",#N/A,FALSE,"regul";"tbl2",#N/A,FALSE,"regul"}</definedName>
    <definedName name="wrn.suivi." localSheetId="2"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10"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10"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0"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0"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10"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10"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10"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3" hidden="1">{#N/A,#N/A,TRUE,"UTIESP"}</definedName>
    <definedName name="wrn.UTILI._.SPAGNA." localSheetId="5" hidden="1">{#N/A,#N/A,TRUE,"UTIESP"}</definedName>
    <definedName name="wrn.UTILI._.SPAGNA." localSheetId="10" hidden="1">{#N/A,#N/A,TRUE,"UTIESP"}</definedName>
    <definedName name="wrn.UTILI._.SPAGNA." hidden="1">{#N/A,#N/A,TRUE,"UTIESP"}</definedName>
    <definedName name="wrn.UTILI._.SUD._.AFRICA." localSheetId="2" hidden="1">{#N/A,#N/A,TRUE,"UTISAF"}</definedName>
    <definedName name="wrn.UTILI._.SUD._.AFRICA." localSheetId="3" hidden="1">{#N/A,#N/A,TRUE,"UTISAF"}</definedName>
    <definedName name="wrn.UTILI._.SUD._.AFRICA." localSheetId="5" hidden="1">{#N/A,#N/A,TRUE,"UTISAF"}</definedName>
    <definedName name="wrn.UTILI._.SUD._.AFRICA." localSheetId="10"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0"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3" hidden="1">{"inc.ann",#N/A,FALSE,"WAG";"inc.quart",#N/A,FALSE,"WAG"}</definedName>
    <definedName name="wrn.wag." localSheetId="5" hidden="1">{"inc.ann",#N/A,FALSE,"WAG";"inc.quart",#N/A,FALSE,"WAG"}</definedName>
    <definedName name="wrn.wag." localSheetId="10"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10"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0"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0"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0"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0"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0"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0"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0"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0"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0"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0"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0"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0"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0"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0"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0"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0"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0"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0"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0"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0"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0"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0"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0"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0"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0"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0"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0"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0"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0"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0"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0"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0"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0"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0"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0"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0"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0"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0"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0"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0"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0"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0"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3"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10"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10"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10"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hidden="1">#REF!</definedName>
    <definedName name="XXXXXXXXXXXXXX" localSheetId="3" hidden="1">#REF!</definedName>
    <definedName name="XXXXXXXXXXXXXX" hidden="1">#REF!</definedName>
    <definedName name="XXXXXXXXXXXXXXXXX" localSheetId="3" hidden="1">#REF!</definedName>
    <definedName name="XXXXXXXXXXXXXXXXX" hidden="1">#REF!</definedName>
    <definedName name="XXXXXXXXXXXXXXXXXX" localSheetId="3" hidden="1">#REF!</definedName>
    <definedName name="XXXXXXXXXXXXXXXXXX" hidden="1">#REF!</definedName>
    <definedName name="XXXXXXXXXXXXXXXXXXX" localSheetId="3"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0"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10"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10"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10"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10"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hidden="1">#REF!</definedName>
    <definedName name="Z_60FA13F0_C7AB_11D5_82BE_0060B0F04987_.wvu.Rows" localSheetId="3"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0"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10"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62913" calcOnSave="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43" i="143" l="1"/>
  <c r="J43" i="143"/>
  <c r="J45" i="143"/>
  <c r="X31" i="143"/>
  <c r="J33" i="143"/>
  <c r="J31" i="143"/>
  <c r="C43" i="145" l="1"/>
</calcChain>
</file>

<file path=xl/sharedStrings.xml><?xml version="1.0" encoding="utf-8"?>
<sst xmlns="http://schemas.openxmlformats.org/spreadsheetml/2006/main" count="427" uniqueCount="318">
  <si>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</si>
  <si>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</si>
  <si>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</si>
  <si>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</si>
  <si>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</si>
  <si>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</si>
  <si>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</si>
  <si>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</si>
  <si>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</si>
  <si>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</si>
  <si>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</si>
  <si>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</si>
  <si>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</si>
  <si>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</si>
  <si>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</si>
  <si>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</si>
  <si>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</si>
  <si>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</si>
  <si>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</si>
  <si>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</si>
  <si>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</si>
  <si>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</si>
  <si>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</si>
  <si>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</si>
  <si>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</si>
  <si>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</si>
  <si>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</si>
  <si>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</si>
  <si>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</si>
  <si>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</si>
  <si>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</si>
  <si>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</si>
  <si>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</si>
  <si>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</si>
  <si>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</si>
  <si>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</si>
  <si>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</si>
  <si>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</si>
  <si>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</si>
  <si>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</si>
  <si>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</si>
  <si>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</si>
  <si>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</si>
  <si>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</si>
  <si>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</si>
  <si>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</si>
  <si>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</si>
  <si>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</si>
  <si>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</si>
  <si>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</si>
  <si>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</si>
  <si>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</si>
  <si>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</si>
  <si>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</si>
  <si>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</si>
  <si>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</si>
  <si>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</si>
  <si>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</si>
  <si>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</si>
  <si>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</si>
  <si>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</si>
  <si>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</si>
  <si>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</si>
  <si>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</si>
  <si>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</si>
  <si>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</si>
  <si>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</si>
  <si>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</si>
  <si>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</si>
  <si>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</si>
  <si>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</si>
  <si>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</si>
  <si>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</si>
  <si>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</si>
  <si>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</si>
  <si>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</si>
  <si>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</si>
  <si>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r>
      <t xml:space="preserve">Average life of debt (years) </t>
    </r>
    <r>
      <rPr>
        <vertAlign val="superscript"/>
        <sz val="12"/>
        <rFont val="Calibri"/>
        <family val="2"/>
        <scheme val="minor"/>
      </rPr>
      <t>1</t>
    </r>
  </si>
  <si>
    <r>
      <t xml:space="preserve">Average cost of debt </t>
    </r>
    <r>
      <rPr>
        <vertAlign val="superscript"/>
        <sz val="12"/>
        <rFont val="Calibri"/>
        <family val="2"/>
        <scheme val="minor"/>
      </rPr>
      <t>2</t>
    </r>
  </si>
  <si>
    <t>Gross Financial Debt - excluding lease liabilities</t>
  </si>
  <si>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</si>
  <si>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</si>
  <si>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</si>
  <si>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</si>
  <si>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</si>
  <si>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</si>
  <si>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</si>
  <si>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</si>
  <si>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</si>
  <si>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</si>
  <si>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</si>
  <si>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</si>
  <si>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</si>
  <si>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</si>
  <si>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</si>
  <si>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</si>
  <si>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</si>
  <si>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</si>
  <si>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</si>
  <si>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</si>
  <si>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</si>
  <si>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</si>
  <si>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</si>
  <si>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</si>
  <si>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</si>
  <si>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</si>
  <si>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</si>
  <si>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</si>
  <si>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</si>
  <si>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</si>
  <si>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</si>
  <si>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</si>
  <si>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</si>
  <si>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</si>
  <si>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t>-</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</si>
  <si>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</si>
  <si>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</si>
  <si>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</si>
  <si>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</si>
  <si>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</si>
  <si>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Q1 2020</t>
  </si>
  <si>
    <t>H1 2020</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</si>
  <si>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</si>
  <si>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</si>
  <si>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</si>
  <si>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</si>
  <si>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</si>
  <si>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Q2 2020</t>
  </si>
  <si>
    <t>Goodwill</t>
  </si>
  <si>
    <t>Fixed Assets</t>
  </si>
  <si>
    <r>
      <t>Payments of Lease Instalments in the Ordinary Course of Business</t>
    </r>
    <r>
      <rPr>
        <b/>
        <vertAlign val="superscript"/>
        <sz val="9.6"/>
        <color rgb="FF808080"/>
        <rFont val="Calibri"/>
        <family val="2"/>
      </rPr>
      <t xml:space="preserve"> 2</t>
    </r>
  </si>
  <si>
    <t>Edizione</t>
  </si>
  <si>
    <t>BlackRock</t>
  </si>
  <si>
    <t>Criteria Caixa</t>
  </si>
  <si>
    <t>Wellington</t>
  </si>
  <si>
    <t>CPPIB</t>
  </si>
  <si>
    <t>Capital Research &amp; Management</t>
  </si>
  <si>
    <t>Norges Bank</t>
  </si>
  <si>
    <t>FMR</t>
  </si>
  <si>
    <t>Expansion Capex (Build-to-Suit Programs)</t>
  </si>
  <si>
    <t>FY 2020</t>
  </si>
  <si>
    <t>Audited figures</t>
  </si>
  <si>
    <t>Netherlands</t>
  </si>
  <si>
    <t>France</t>
  </si>
  <si>
    <t>UK</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</si>
  <si>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</si>
  <si>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</si>
  <si>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</si>
  <si>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</si>
  <si>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</si>
  <si>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</si>
  <si>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</si>
  <si>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</si>
  <si>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</si>
  <si>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</si>
  <si>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</si>
  <si>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</si>
  <si>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</si>
  <si>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</si>
  <si>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</si>
  <si>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</si>
  <si>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</si>
  <si>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7. Corporate Structure</t>
  </si>
  <si>
    <t>8. Shareholder Structure</t>
  </si>
  <si>
    <t>Arqiva</t>
  </si>
  <si>
    <t>Bouygues - BTS</t>
  </si>
  <si>
    <t>Bouygues - Construction MO/COs</t>
  </si>
  <si>
    <t>Iliad - BTS</t>
  </si>
  <si>
    <t>SFR - BTS</t>
  </si>
  <si>
    <t>Galata and others</t>
  </si>
  <si>
    <t>Galata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</si>
  <si>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</si>
  <si>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</si>
  <si>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</si>
  <si>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</si>
  <si>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</si>
  <si>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</si>
  <si>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</si>
  <si>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</si>
  <si>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</si>
  <si>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</si>
  <si>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</si>
  <si>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</si>
  <si>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</si>
  <si>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</si>
  <si>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</si>
  <si>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Estimated Capex for outstanding BTS sites (€Mn)</t>
  </si>
  <si>
    <t>Expected completion date</t>
  </si>
  <si>
    <t>Total TIS sites</t>
  </si>
  <si>
    <t>T-Mobile - initial perimeter</t>
  </si>
  <si>
    <t>T-Mobile  - BTS</t>
  </si>
  <si>
    <t>Shere UK</t>
  </si>
  <si>
    <t>Shere Netherlands &amp; Protelindo</t>
  </si>
  <si>
    <t>Hutchison - BTS</t>
  </si>
  <si>
    <t>Hutchison - initial perimeter</t>
  </si>
  <si>
    <t>Bouygues - M&amp;A</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</si>
  <si>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</si>
  <si>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</si>
  <si>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</si>
  <si>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</si>
  <si>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</si>
  <si>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</si>
  <si>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</si>
  <si>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</si>
  <si>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</si>
  <si>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</si>
  <si>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Saint Malo (MO/COs)</t>
  </si>
  <si>
    <t>SFR - initial perimeter</t>
  </si>
  <si>
    <t>Bouygues - Acquisition MSCs (option)</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</si>
  <si>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</si>
  <si>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</si>
  <si>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</si>
  <si>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</si>
  <si>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JANUARY - JUNE 2021 RESULTS</t>
  </si>
  <si>
    <t>Q1 2021</t>
  </si>
  <si>
    <t>Number of Sites France</t>
  </si>
  <si>
    <t>TIS Sites Sweden</t>
  </si>
  <si>
    <t>TIS Sites Poland</t>
  </si>
  <si>
    <t>TIS PoPs Sweden</t>
  </si>
  <si>
    <t>TIS PoPs Poland</t>
  </si>
  <si>
    <t>Customer Ratio Sweden</t>
  </si>
  <si>
    <t>Customer Ratio Poland</t>
  </si>
  <si>
    <t>H1 2021</t>
  </si>
  <si>
    <t>Broadcasting &amp; Others</t>
  </si>
  <si>
    <t>Beginning of Period December 2020</t>
  </si>
  <si>
    <t>End of Period June 2021</t>
  </si>
  <si>
    <t xml:space="preserve">Source: CNMV </t>
  </si>
  <si>
    <t>GIC</t>
  </si>
  <si>
    <t>As of 30 June 2021</t>
  </si>
  <si>
    <t>TCI</t>
  </si>
  <si>
    <t>Q2 2021</t>
  </si>
  <si>
    <t>TIS sites as of 30th June 2021</t>
  </si>
  <si>
    <t>Pro Forma Leverage</t>
  </si>
  <si>
    <t>Upfront payment Hivory</t>
  </si>
  <si>
    <t>Upfront payment Polkomtel</t>
  </si>
  <si>
    <r>
      <t xml:space="preserve">Lease liabilities Hivory </t>
    </r>
    <r>
      <rPr>
        <vertAlign val="superscript"/>
        <sz val="12"/>
        <color rgb="FF000000"/>
        <rFont val="Calibri"/>
        <family val="2"/>
      </rPr>
      <t>(2)</t>
    </r>
  </si>
  <si>
    <r>
      <t xml:space="preserve">Lease liabilities Polkomtel </t>
    </r>
    <r>
      <rPr>
        <vertAlign val="superscript"/>
        <sz val="12"/>
        <color rgb="FF000000"/>
        <rFont val="Calibri"/>
        <family val="2"/>
      </rPr>
      <t>(2)</t>
    </r>
  </si>
  <si>
    <t>Pro Forma Net Debt</t>
  </si>
  <si>
    <r>
      <t xml:space="preserve">Adjusted EBITDA contribution from Play </t>
    </r>
    <r>
      <rPr>
        <vertAlign val="superscript"/>
        <sz val="12"/>
        <color rgb="FF000000"/>
        <rFont val="Calibri"/>
        <family val="2"/>
      </rPr>
      <t>(3)</t>
    </r>
  </si>
  <si>
    <r>
      <t>Adjusted EBITDA contribution from CK Hutchison</t>
    </r>
    <r>
      <rPr>
        <vertAlign val="superscript"/>
        <sz val="12"/>
        <color rgb="FF000000"/>
        <rFont val="Calibri"/>
        <family val="2"/>
      </rPr>
      <t xml:space="preserve"> (4)</t>
    </r>
  </si>
  <si>
    <r>
      <t xml:space="preserve">Adjusted EBITDA contribution from Hivory </t>
    </r>
    <r>
      <rPr>
        <vertAlign val="superscript"/>
        <sz val="12"/>
        <color rgb="FF000000"/>
        <rFont val="Calibri"/>
        <family val="2"/>
      </rPr>
      <t>(6)</t>
    </r>
  </si>
  <si>
    <r>
      <t xml:space="preserve">Adjusted EBITDA contribution from Polkomtel </t>
    </r>
    <r>
      <rPr>
        <vertAlign val="superscript"/>
        <sz val="12"/>
        <color rgb="FF000000"/>
        <rFont val="Calibri"/>
        <family val="2"/>
      </rPr>
      <t>(7)</t>
    </r>
  </si>
  <si>
    <t xml:space="preserve">Pro Forma Adjusted EBITDA </t>
  </si>
  <si>
    <t>Pro Forma Leverage Ratio</t>
  </si>
  <si>
    <t>Net Debt as of June 2021</t>
  </si>
  <si>
    <t>Existing infrastructures (including DAS and broadcasting) as of 30th June 2021</t>
  </si>
  <si>
    <t>Thus, it corresponds to investments related to business expansion that generates additional RLFCF. Following the same methodology as for the 6-month period ended 30 June 2021</t>
  </si>
  <si>
    <t>Following the same methodology as for the 6-month period ended 30 June 2021</t>
  </si>
  <si>
    <t>Total adjustments: non-recurring items (costs and taxes related to M&amp;A €37Mn and Covid-19 donations €2Mn) and</t>
  </si>
  <si>
    <t>non-cash items (LTIP remuneration payable in shares and others €8Mn and advances to customers €2Mn, which include the amortization of amounts paid for sites to be dismantled and their corresponding dismantling cost)</t>
  </si>
  <si>
    <t>Please see Note 14 of the Consolidated Interim Financial Statements for the 6-month period ended on 30 June 2021</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</si>
  <si>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</si>
  <si>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t>but which exclude investment in increasing the capacity of sites. Following the same methodology as for the 6-month period ended 30 June 2021</t>
  </si>
  <si>
    <r>
      <rPr>
        <vertAlign val="superscript"/>
        <sz val="10"/>
        <rFont val="Calibri"/>
        <family val="2"/>
      </rPr>
      <t>(5)</t>
    </r>
    <r>
      <rPr>
        <sz val="10"/>
        <rFont val="Calibri"/>
        <family val="2"/>
      </rPr>
      <t xml:space="preserve"> Corresponds to the net of “Interest paid” and “Interest received” in the Consolidated Financial Statements of Cash Flows for the 6-month period ended on 30 June 2021</t>
    </r>
  </si>
  <si>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for the 6-month period ended on 30 June 2021</t>
    </r>
  </si>
  <si>
    <r>
      <rPr>
        <vertAlign val="superscript"/>
        <sz val="10"/>
        <rFont val="Calibri"/>
        <family val="2"/>
        <scheme val="minor"/>
      </rPr>
      <t>(9)</t>
    </r>
    <r>
      <rPr>
        <sz val="10"/>
        <rFont val="Calibri"/>
        <family val="2"/>
        <scheme val="minor"/>
      </rPr>
      <t xml:space="preserve"> Corresponds to committed Build-to-Suit programs and further initiatives (consisting of sites, backhaul, backbone, edge computing centers, DAS nodes or any other type of telecommunication infrastructure, as well as any advanced payment in relation to them)</t>
    </r>
  </si>
  <si>
    <t>It also includes Engineering Services or Works and Studies that have been contractualized with different clients, including ad-hoc Capex eventually required. Following the same methodology as for the 6-month period ended 30 June 2021</t>
  </si>
  <si>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</si>
  <si>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on 30 June 2021</t>
    </r>
  </si>
  <si>
    <r>
      <rPr>
        <vertAlign val="superscript"/>
        <sz val="10"/>
        <rFont val="Calibri"/>
        <family val="2"/>
      </rPr>
      <t>(13)</t>
    </r>
    <r>
      <rPr>
        <sz val="10"/>
        <rFont val="Calibri"/>
        <family val="2"/>
      </rPr>
      <t xml:space="preserve"> Mainly corresponds to timing effects, </t>
    </r>
    <r>
      <rPr>
        <sz val="10"/>
        <rFont val="Calibri"/>
        <family val="2"/>
      </rPr>
      <t>foreign exchange differences and factoring, as per the Consolidated Statement of Cash Flows for the 6-month period ended 30 June 2021</t>
    </r>
  </si>
  <si>
    <r>
      <t xml:space="preserve">Upfront payment CK Hutchison UK </t>
    </r>
    <r>
      <rPr>
        <vertAlign val="superscript"/>
        <sz val="12"/>
        <color rgb="FF000000"/>
        <rFont val="Calibri"/>
        <family val="2"/>
      </rPr>
      <t>(1)</t>
    </r>
  </si>
  <si>
    <r>
      <t xml:space="preserve">Lease liabilities CK Hutchison UK </t>
    </r>
    <r>
      <rPr>
        <vertAlign val="superscript"/>
        <sz val="12"/>
        <color rgb="FF000000"/>
        <rFont val="Calibri"/>
        <family val="2"/>
      </rPr>
      <t>(2)</t>
    </r>
  </si>
  <si>
    <r>
      <rPr>
        <vertAlign val="superscript"/>
        <sz val="10"/>
        <rFont val="Calibri"/>
        <family val="2"/>
        <scheme val="minor"/>
      </rPr>
      <t>(2)</t>
    </r>
    <r>
      <rPr>
        <sz val="10"/>
        <rFont val="Calibri"/>
        <family val="2"/>
        <scheme val="minor"/>
      </rPr>
      <t xml:space="preserve"> Theoretical assumption of 5 years lease capitalization </t>
    </r>
  </si>
  <si>
    <r>
      <t>(4)</t>
    </r>
    <r>
      <rPr>
        <sz val="10"/>
        <rFont val="Calibri"/>
        <family val="2"/>
        <scheme val="minor"/>
      </rPr>
      <t xml:space="preserve"> CK Hutchison Sweden, 1 incremental month to full year Adjusted EBITDA; CK Hutchison Italy 6 incremental months to full year Adjusted EBITDA; CK Hutchison UK, full year Adjusted EBITDA</t>
    </r>
  </si>
  <si>
    <r>
      <t xml:space="preserve">Issue of Equity Instruments and others </t>
    </r>
    <r>
      <rPr>
        <vertAlign val="superscript"/>
        <sz val="12"/>
        <color rgb="FF000000"/>
        <rFont val="Calibri"/>
        <family val="2"/>
        <scheme val="minor"/>
      </rPr>
      <t>(1)</t>
    </r>
  </si>
  <si>
    <r>
      <t xml:space="preserve">Net Repayment of Other Borrowings </t>
    </r>
    <r>
      <rPr>
        <vertAlign val="superscript"/>
        <sz val="12"/>
        <color rgb="FF000000"/>
        <rFont val="Calibri"/>
        <family val="2"/>
        <scheme val="minor"/>
      </rPr>
      <t>(2)</t>
    </r>
  </si>
  <si>
    <r>
      <t xml:space="preserve">Change in Lease Liabilities </t>
    </r>
    <r>
      <rPr>
        <vertAlign val="superscript"/>
        <sz val="12"/>
        <color rgb="FF000000"/>
        <rFont val="Calibri"/>
        <family val="2"/>
        <scheme val="minor"/>
      </rPr>
      <t>(3</t>
    </r>
    <r>
      <rPr>
        <vertAlign val="superscript"/>
        <sz val="9.6"/>
        <color rgb="FF000000"/>
        <rFont val="Calibri"/>
        <family val="2"/>
      </rPr>
      <t>)</t>
    </r>
  </si>
  <si>
    <r>
      <t xml:space="preserve">Accrued Interests Not Paid and Others </t>
    </r>
    <r>
      <rPr>
        <vertAlign val="superscript"/>
        <sz val="12"/>
        <color rgb="FF000000"/>
        <rFont val="Calibri"/>
        <family val="2"/>
        <scheme val="minor"/>
      </rPr>
      <t>(4)</t>
    </r>
  </si>
  <si>
    <r>
      <rPr>
        <vertAlign val="superscript"/>
        <sz val="10"/>
        <rFont val="Calibri"/>
        <family val="2"/>
      </rPr>
      <t>(1)</t>
    </r>
    <r>
      <rPr>
        <sz val="10"/>
        <rFont val="Calibri"/>
        <family val="2"/>
      </rPr>
      <t xml:space="preserve"> Includes “Derivative financial instruments”, “Trade and other receivables” and “Deferred tax assets”. See the Consolidated Financial Statements for the period ended on 30 June 2021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</si>
  <si>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30 June 2021</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</si>
  <si>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30 June 2021</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</si>
  <si>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30 June 2021</t>
    </r>
  </si>
  <si>
    <r>
      <rPr>
        <vertAlign val="superscript"/>
        <sz val="10"/>
        <rFont val="Calibri"/>
        <family val="2"/>
        <scheme val="minor"/>
      </rPr>
      <t>(1)</t>
    </r>
    <r>
      <rPr>
        <sz val="10"/>
        <rFont val="Calibri"/>
        <family val="2"/>
        <scheme val="minor"/>
      </rPr>
      <t xml:space="preserve"> Corresponds to the average debt duration until maturity (considering both the drawn and undrawn borrowings) and including extensions</t>
    </r>
  </si>
  <si>
    <r>
      <rPr>
        <vertAlign val="superscript"/>
        <sz val="10"/>
        <rFont val="Calibri"/>
        <family val="2"/>
        <scheme val="minor"/>
      </rPr>
      <t xml:space="preserve">(2) </t>
    </r>
    <r>
      <rPr>
        <sz val="10"/>
        <rFont val="Calibri"/>
        <family val="2"/>
        <scheme val="minor"/>
      </rPr>
      <t>Corresponds to the annualized interest cost over the average gross debt for the period (considering drawn borrowings only)</t>
    </r>
  </si>
  <si>
    <t xml:space="preserve">Net Financial Debt </t>
  </si>
  <si>
    <t>9. Disclaimer</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</si>
  <si>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</si>
  <si>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</si>
  <si>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</si>
  <si>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</si>
  <si>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</si>
  <si>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</si>
  <si>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</si>
  <si>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</si>
  <si>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(page 58 et seq.) of the Integrated annual report for the fiscal year ended in 31 December 2020 of Cellnex Telecom, S.A., published on 26 February 2021. The document is available on Cellnex website (www.cellnextelecom.com). </t>
  </si>
  <si>
    <t>Non-IFRS and alternative performance measures</t>
  </si>
  <si>
    <t>Disclaimer</t>
  </si>
  <si>
    <t xml:space="preserve">Excluding "Interest payments on lease liabilities" (€85Mn, please see footnote 2) and non-recurring financing costs related to M&amp;A projects (€18Mn, see caption “"Net payment of Interest"” in the accompanying Consolidated Directors’ Report for the 6-months period ended on 30 June 2021) </t>
  </si>
  <si>
    <t>It does not include the "Non-recurring Income tax paid" (€78Mn) regarding the substitutive tax paid (see Note 16.b of the Consolidated Interim Financial Statements for the 6-month period ended on 30 June 2021)</t>
  </si>
  <si>
    <t xml:space="preserve">The amount resulting from (3)+(8)+(9)+(10), hereinafter “Total Capex” (€6,205Mn), corresponds to “Total Investment” (€6,295Mn, see caption “Capital Expenditures” in the accompanying Consolidated Directors’ Report for the 6-months period ended on 30 June 2021) </t>
  </si>
  <si>
    <t>minus the “Cash and cash equivalents” of the acquired companies (€90Mn, see Note 4 of the accompanying consolidated financial statements)</t>
  </si>
  <si>
    <r>
      <t xml:space="preserve">Revenues </t>
    </r>
    <r>
      <rPr>
        <b/>
        <vertAlign val="superscript"/>
        <sz val="12"/>
        <rFont val="Calibri"/>
        <family val="2"/>
      </rPr>
      <t>(1)</t>
    </r>
  </si>
  <si>
    <r>
      <t>% margin</t>
    </r>
    <r>
      <rPr>
        <b/>
        <vertAlign val="superscript"/>
        <sz val="12"/>
        <color rgb="FF808080"/>
        <rFont val="Calibri"/>
        <family val="2"/>
        <scheme val="minor"/>
      </rPr>
      <t xml:space="preserve"> (2)</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</si>
  <si>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</si>
  <si>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r>
      <rPr>
        <vertAlign val="superscript"/>
        <sz val="10"/>
        <rFont val="Calibri"/>
        <family val="2"/>
      </rPr>
      <t>(1)</t>
    </r>
    <r>
      <rPr>
        <sz val="10"/>
        <rFont val="Calibri"/>
        <family val="2"/>
      </rPr>
      <t xml:space="preserve"> Corresponds to Operating Income excluding Advances to customers. Please see note 18 a) in our Interim Consolidated Financial Statements ended 30 June 2021 </t>
    </r>
  </si>
  <si>
    <t>Mainly correspond to the acquisition of Hutchison Italy, Hutchison Sweden and Iliad Poland. Following the same methodology as for the 6-month period ended 30 June 2021</t>
  </si>
  <si>
    <t>€254Mn net financial profit (P&amp;L) - €85Mn accrued interest not paid + €72Mn interest accrued in prior year paid in current year - 85Mn€ interest payments on lease liabilities (see footnote 2) - €40Mn non-cash amortized costs - €18Mn non-recurring financing costs related to M&amp;A projects = €98Mn net payment of interest (Cash)</t>
  </si>
  <si>
    <t>Total Capex (€6,205Mn) also corresponds to “Total net cash flow from investing activities” (€6,076Mn, see the relevant section in the accompanying Consolidated Statement of Cash Flows for the 6-months period ended on 30 June 2021)</t>
  </si>
  <si>
    <r>
      <rPr>
        <vertAlign val="superscript"/>
        <sz val="10"/>
        <rFont val="Calibri"/>
        <family val="2"/>
        <scheme val="minor"/>
      </rPr>
      <t>(11)</t>
    </r>
    <r>
      <rPr>
        <sz val="10"/>
        <rFont val="Calibri"/>
        <family val="2"/>
        <scheme val="minor"/>
      </rPr>
      <t xml:space="preserve"> Corresponds to "non-recurring expenses" that involve cash movements (such as cost and taxes related to acquisitions and Covid-19 donations)</t>
    </r>
  </si>
  <si>
    <r>
      <rPr>
        <vertAlign val="superscript"/>
        <sz val="10"/>
        <rFont val="Calibri"/>
        <family val="2"/>
      </rPr>
      <t>(12)</t>
    </r>
    <r>
      <rPr>
        <sz val="10"/>
        <rFont val="Calibri"/>
        <family val="2"/>
      </rPr>
      <t xml:space="preserve"> Corresponds to “Total net cash flow from financing activities”(€10,037Mn, see the relevant section in the Consolidated Statement of Cash Flows for the 6-months period ended on 30 June 2021), excluding payments of lease instalments (€191Mn, see footnote 2) </t>
    </r>
  </si>
  <si>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costs and taxes related to acquisitions which mainly include taxes incurred during business combinations processes and COVID donations) and (ii) certain non-cash items such as advances to customers</t>
    </r>
  </si>
  <si>
    <r>
      <rPr>
        <vertAlign val="superscript"/>
        <sz val="10"/>
        <rFont val="Calibri"/>
        <family val="2"/>
        <scheme val="minor"/>
      </rPr>
      <t>(2)</t>
    </r>
    <r>
      <rPr>
        <sz val="10"/>
        <rFont val="Calibri"/>
        <family val="2"/>
        <scheme val="minor"/>
      </rPr>
      <t xml:space="preserve"> Corresponds to (i) payments of lease instalments (€191Mn) in the ordinary course of business and (ii) interest payments on lease liabilities (€85Mn)</t>
    </r>
  </si>
  <si>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for the 6-month period ended 30 June 2021</t>
    </r>
  </si>
  <si>
    <r>
      <rPr>
        <vertAlign val="superscript"/>
        <sz val="10"/>
        <rFont val="Calibri"/>
        <family val="2"/>
      </rPr>
      <t>(6)</t>
    </r>
    <r>
      <rPr>
        <sz val="10"/>
        <rFont val="Calibri"/>
        <family val="2"/>
      </rPr>
      <t xml:space="preserve"> Corporate tax payments as per "Income Tax received/(paid)’’ as per the Consolidated Statement of Cash Flows for the 6-month period ended 30 June 2021</t>
    </r>
  </si>
  <si>
    <r>
      <rPr>
        <vertAlign val="superscript"/>
        <sz val="10"/>
        <rFont val="Calibri"/>
        <family val="2"/>
        <scheme val="minor"/>
      </rPr>
      <t>(8)</t>
    </r>
    <r>
      <rPr>
        <sz val="10"/>
        <rFont val="Calibri"/>
        <family val="2"/>
        <scheme val="minor"/>
      </rPr>
      <t xml:space="preserve"> Cash advances to landlords (€39Mn), efficiency measures associated with energy and connectivity (€15Mn), and others including early site adaptation to increase the capacity of sites (€37Mn)</t>
    </r>
  </si>
  <si>
    <t xml:space="preserve"> + Cash advances to landlords (€39Mn, see Note 14 of the accompanying Consolidated Financial Statements) + €90Mn (including the Substituve tax paid - see footnote 6 - financial investments and timing effects related to assets purchases)</t>
  </si>
  <si>
    <t>and Cash advances to landlords (€39Mn, see footnote 8), and including non-recurring financing costs related to M&amp;A projects (€18Mn, see footnote 5). As per the Consolidated Statement of Cash Flows for the 6-month period ended on 30 June 2021</t>
  </si>
  <si>
    <r>
      <t>(1)</t>
    </r>
    <r>
      <rPr>
        <sz val="10"/>
        <rFont val="Calibri"/>
        <family val="2"/>
        <scheme val="minor"/>
      </rPr>
      <t xml:space="preserve"> Corresponds to "Issue of equity instruments, Acquisition of Treasury Shares and Dividends paid",  as per the Consolidated Statement of Cash Flows for the 6-month period ended on 30 June 2021</t>
    </r>
  </si>
  <si>
    <r>
      <t>(2)</t>
    </r>
    <r>
      <rPr>
        <sz val="10"/>
        <rFont val="Calibri"/>
        <family val="2"/>
        <scheme val="minor"/>
      </rPr>
      <t xml:space="preserve"> “Net repayment of other borrowings” as per the Consolidated Statement of Cash Flows for the 6-month period ended on 30 June 2021</t>
    </r>
  </si>
  <si>
    <r>
      <t>(3)</t>
    </r>
    <r>
      <rPr>
        <sz val="10"/>
        <rFont val="Calibri"/>
        <family val="2"/>
        <scheme val="minor"/>
      </rPr>
      <t xml:space="preserve"> "Changes in Lease liabilities”, long and short term, as per the Consolidated Balance Sheet as of 30 June 2021</t>
    </r>
  </si>
  <si>
    <r>
      <t>(4)</t>
    </r>
    <r>
      <rPr>
        <sz val="10"/>
        <rFont val="Calibri"/>
        <family val="2"/>
        <scheme val="minor"/>
      </rPr>
      <t xml:space="preserve"> Includes T-Infra debt at local level (See Note 4 of the accompanying Consolidated Financial Statements)</t>
    </r>
  </si>
  <si>
    <t>2021E Adjusted EBITDA (guidance mid-point)</t>
  </si>
  <si>
    <r>
      <t xml:space="preserve">Adjusted EBITDA contribution from T-Infra </t>
    </r>
    <r>
      <rPr>
        <vertAlign val="superscript"/>
        <sz val="12"/>
        <color rgb="FF000000"/>
        <rFont val="Calibri"/>
        <family val="2"/>
      </rPr>
      <t>(5)</t>
    </r>
  </si>
  <si>
    <r>
      <rPr>
        <vertAlign val="superscript"/>
        <sz val="10"/>
        <rFont val="Calibri"/>
        <family val="2"/>
        <scheme val="minor"/>
      </rPr>
      <t>(1)</t>
    </r>
    <r>
      <rPr>
        <sz val="10"/>
        <rFont val="Calibri"/>
        <family val="2"/>
        <scheme val="minor"/>
      </rPr>
      <t xml:space="preserve"> Only cash payment, excluding payment Cellnex shares</t>
    </r>
  </si>
  <si>
    <r>
      <t>(5)</t>
    </r>
    <r>
      <rPr>
        <sz val="10"/>
        <rFont val="Calibri"/>
        <family val="2"/>
        <scheme val="minor"/>
      </rPr>
      <t xml:space="preserve"> T-Infra to contribute c.7 months in 2021, therefore 5 incremental months to full year Adjusted EBITDA</t>
    </r>
  </si>
  <si>
    <r>
      <t>(6)</t>
    </r>
    <r>
      <rPr>
        <sz val="10"/>
        <rFont val="Calibri"/>
        <family val="2"/>
        <scheme val="minor"/>
      </rPr>
      <t xml:space="preserve"> Hivory to contribute c.3 months in 2021, therefore 9 incremental months to full year Adjusted EBITDA</t>
    </r>
  </si>
  <si>
    <r>
      <t>(3)</t>
    </r>
    <r>
      <rPr>
        <sz val="10"/>
        <rFont val="Calibri"/>
        <family val="2"/>
        <scheme val="minor"/>
      </rPr>
      <t xml:space="preserve"> Play to contribute c.9 months in 2021, therefore 3 incremental months to full year Adjusted EBITDA</t>
    </r>
  </si>
  <si>
    <r>
      <t>(7)</t>
    </r>
    <r>
      <rPr>
        <sz val="10"/>
        <rFont val="Calibri"/>
        <family val="2"/>
        <scheme val="minor"/>
      </rPr>
      <t xml:space="preserve"> Polkomtel to contribute c.5.5 months in 2021, therefore c.6.5 months incremental contribution to full year Adjusted EBITDA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</si>
</sst>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s>
  <fonts count="1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vertAlign val="superscript"/>
      <sz val="12"/>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b/>
      <i/>
      <sz val="11"/>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i/>
      <sz val="11"/>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b/>
      <i/>
      <sz val="11"/>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12"/>
      <color rgb="FF00000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b/>
      <sz val="9"/>
      <color rgb="FF000000"/>
      <name val="Calibri"/>
      <family val="2"/>
      <scheme val="minor"/>
    </font>
    <font>
      <sz val="10"/>
      <name val="Times New Roman"/>
      <family val="1"/>
    </font>
    <font>
      <b/>
      <sz val="16"/>
      <color theme="6" tint="-0.249977111117893"/>
      <name val="Calibri"/>
      <family val="2"/>
      <scheme val="minor"/>
    </font>
    <font>
      <sz val="14"/>
      <color theme="1"/>
      <name val="Calibri"/>
      <family val="2"/>
      <scheme val="minor"/>
    </font>
    <font>
      <sz val="10"/>
      <color rgb="FFFF0000"/>
      <name val="Calibri"/>
      <family val="2"/>
    </font>
    <font>
      <sz val="14"/>
      <color rgb="FF003366"/>
      <name val="Calibri"/>
      <family val="2"/>
      <scheme val="minor"/>
    </font>
    <font>
      <i/>
      <sz val="9.5"/>
      <color rgb="FF334350"/>
      <name val="Calibri"/>
      <family val="2"/>
    </font>
    <font>
      <b/>
      <vertAlign val="superscript"/>
      <sz val="12"/>
      <name val="Calibri"/>
      <family val="2"/>
    </font>
    <font>
      <b/>
      <sz val="10"/>
      <color theme="0" tint="-0.499984740745262"/>
      <name val="Calibri"/>
      <family val="2"/>
      <scheme val="minor"/>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s>
  <borders count="2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bottom style="medium">
        <color theme="0" tint="-0.499984740745262"/>
      </bottom>
      <diagonal/>
    </border>
    <border>
      <left/>
      <right/>
      <top style="thin">
        <color indexed="64"/>
      </top>
      <bottom style="double">
        <color indexed="64"/>
      </bottom>
      <diagonal/>
    </border>
    <border>
      <left/>
      <right/>
      <top style="thin">
        <color indexed="64"/>
      </top>
      <bottom style="thin">
        <color indexed="64"/>
      </bottom>
      <diagonal/>
    </border>
  </borders>
  <cellStyleXfs count="385">
    <xf numFmtId="0" fontId="0" fillId="0" borderId="0"/>
    <xf numFmtId="0" fontId="14" fillId="0" borderId="0"/>
    <xf numFmtId="171" fontId="21" fillId="0" borderId="0"/>
    <xf numFmtId="172" fontId="19" fillId="0" borderId="0"/>
    <xf numFmtId="171" fontId="19" fillId="0" borderId="0"/>
    <xf numFmtId="172" fontId="20" fillId="0" borderId="0"/>
    <xf numFmtId="172" fontId="22" fillId="0" borderId="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1" fillId="0" borderId="0"/>
    <xf numFmtId="0" fontId="19" fillId="0" borderId="0"/>
    <xf numFmtId="0" fontId="19" fillId="0" borderId="0"/>
    <xf numFmtId="0" fontId="19" fillId="0" borderId="0"/>
    <xf numFmtId="172"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71" fontId="20" fillId="0" borderId="0" applyProtection="0"/>
    <xf numFmtId="171" fontId="20" fillId="0" borderId="0" applyProtection="0"/>
    <xf numFmtId="172" fontId="20" fillId="0" borderId="0" applyProtection="0"/>
    <xf numFmtId="0" fontId="20" fillId="0" borderId="0"/>
    <xf numFmtId="0" fontId="20" fillId="0" borderId="0"/>
    <xf numFmtId="171" fontId="20" fillId="0" borderId="0" applyProtection="0"/>
    <xf numFmtId="171" fontId="20" fillId="0" borderId="0" applyProtection="0"/>
    <xf numFmtId="172" fontId="20" fillId="0" borderId="0" applyProtection="0"/>
    <xf numFmtId="171" fontId="20" fillId="0" borderId="0"/>
    <xf numFmtId="171" fontId="20" fillId="0" borderId="0"/>
    <xf numFmtId="172" fontId="20" fillId="0" borderId="0"/>
    <xf numFmtId="171" fontId="22" fillId="0" borderId="0"/>
    <xf numFmtId="0" fontId="20" fillId="0" borderId="0"/>
    <xf numFmtId="0" fontId="20" fillId="0" borderId="0"/>
    <xf numFmtId="172" fontId="22" fillId="0" borderId="0"/>
    <xf numFmtId="0" fontId="16" fillId="0" borderId="0"/>
    <xf numFmtId="0" fontId="20" fillId="0" borderId="0"/>
    <xf numFmtId="0" fontId="20" fillId="0" borderId="0"/>
    <xf numFmtId="172" fontId="22" fillId="0" borderId="0"/>
    <xf numFmtId="0" fontId="20" fillId="0" borderId="0"/>
    <xf numFmtId="171" fontId="20" fillId="0" borderId="0"/>
    <xf numFmtId="171" fontId="20" fillId="0" borderId="0"/>
    <xf numFmtId="172" fontId="20" fillId="0" borderId="0"/>
    <xf numFmtId="171" fontId="20" fillId="0" borderId="0"/>
    <xf numFmtId="172" fontId="20" fillId="0" borderId="0"/>
    <xf numFmtId="171" fontId="20" fillId="0" borderId="0"/>
    <xf numFmtId="172" fontId="20" fillId="0" borderId="0"/>
    <xf numFmtId="171" fontId="21" fillId="0" borderId="0"/>
    <xf numFmtId="172" fontId="19" fillId="0" borderId="0"/>
    <xf numFmtId="171" fontId="21"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2"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171" fontId="19" fillId="0" borderId="0"/>
    <xf numFmtId="0" fontId="20" fillId="0" borderId="0"/>
    <xf numFmtId="0" fontId="20" fillId="0" borderId="0"/>
    <xf numFmtId="171" fontId="20" fillId="0" borderId="0" applyProtection="0"/>
    <xf numFmtId="172"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171" fontId="20" fillId="0" borderId="0" applyProtection="0"/>
    <xf numFmtId="171" fontId="20" fillId="0" borderId="0" applyProtection="0"/>
    <xf numFmtId="172" fontId="20" fillId="0" borderId="0" applyProtection="0"/>
    <xf numFmtId="0" fontId="20" fillId="0" borderId="0"/>
    <xf numFmtId="0" fontId="20" fillId="0" borderId="0"/>
    <xf numFmtId="0" fontId="20" fillId="0" borderId="0"/>
    <xf numFmtId="171" fontId="20" fillId="0" borderId="0"/>
    <xf numFmtId="171" fontId="20" fillId="0" borderId="0"/>
    <xf numFmtId="172" fontId="20" fillId="0" borderId="0"/>
    <xf numFmtId="0" fontId="20" fillId="0" borderId="0"/>
    <xf numFmtId="0" fontId="20" fillId="0" borderId="0"/>
    <xf numFmtId="171" fontId="23" fillId="2" borderId="0" applyNumberFormat="0" applyBorder="0" applyAlignment="0" applyProtection="0"/>
    <xf numFmtId="172" fontId="23" fillId="2" borderId="0" applyNumberFormat="0" applyBorder="0" applyAlignment="0" applyProtection="0"/>
    <xf numFmtId="171" fontId="23" fillId="3" borderId="0" applyNumberFormat="0" applyBorder="0" applyAlignment="0" applyProtection="0"/>
    <xf numFmtId="172" fontId="23" fillId="3" borderId="0" applyNumberFormat="0" applyBorder="0" applyAlignment="0" applyProtection="0"/>
    <xf numFmtId="171" fontId="23" fillId="4" borderId="0" applyNumberFormat="0" applyBorder="0" applyAlignment="0" applyProtection="0"/>
    <xf numFmtId="172" fontId="23" fillId="4"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6" borderId="0" applyNumberFormat="0" applyBorder="0" applyAlignment="0" applyProtection="0"/>
    <xf numFmtId="172" fontId="23" fillId="6" borderId="0" applyNumberFormat="0" applyBorder="0" applyAlignment="0" applyProtection="0"/>
    <xf numFmtId="171" fontId="23" fillId="7" borderId="0" applyNumberFormat="0" applyBorder="0" applyAlignment="0" applyProtection="0"/>
    <xf numFmtId="172" fontId="23" fillId="7"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9" borderId="0" applyNumberFormat="0" applyBorder="0" applyAlignment="0" applyProtection="0"/>
    <xf numFmtId="172" fontId="23" fillId="9" borderId="0" applyNumberFormat="0" applyBorder="0" applyAlignment="0" applyProtection="0"/>
    <xf numFmtId="171" fontId="23" fillId="10" borderId="0" applyNumberFormat="0" applyBorder="0" applyAlignment="0" applyProtection="0"/>
    <xf numFmtId="172" fontId="23" fillId="10" borderId="0" applyNumberFormat="0" applyBorder="0" applyAlignment="0" applyProtection="0"/>
    <xf numFmtId="171" fontId="23" fillId="5" borderId="0" applyNumberFormat="0" applyBorder="0" applyAlignment="0" applyProtection="0"/>
    <xf numFmtId="172" fontId="23" fillId="5" borderId="0" applyNumberFormat="0" applyBorder="0" applyAlignment="0" applyProtection="0"/>
    <xf numFmtId="171" fontId="23" fillId="8" borderId="0" applyNumberFormat="0" applyBorder="0" applyAlignment="0" applyProtection="0"/>
    <xf numFmtId="172" fontId="23" fillId="8" borderId="0" applyNumberFormat="0" applyBorder="0" applyAlignment="0" applyProtection="0"/>
    <xf numFmtId="171" fontId="23" fillId="11" borderId="0" applyNumberFormat="0" applyBorder="0" applyAlignment="0" applyProtection="0"/>
    <xf numFmtId="172" fontId="23" fillId="11" borderId="0" applyNumberFormat="0" applyBorder="0" applyAlignment="0" applyProtection="0"/>
    <xf numFmtId="171" fontId="24" fillId="12" borderId="0" applyNumberFormat="0" applyBorder="0" applyAlignment="0" applyProtection="0"/>
    <xf numFmtId="172" fontId="24" fillId="12"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15" borderId="0" applyNumberFormat="0" applyBorder="0" applyAlignment="0" applyProtection="0"/>
    <xf numFmtId="172" fontId="24" fillId="15" borderId="0" applyNumberFormat="0" applyBorder="0" applyAlignment="0" applyProtection="0"/>
    <xf numFmtId="171" fontId="25" fillId="4" borderId="0" applyNumberFormat="0" applyBorder="0" applyAlignment="0" applyProtection="0"/>
    <xf numFmtId="172" fontId="25" fillId="4" borderId="0" applyNumberFormat="0" applyBorder="0" applyAlignment="0" applyProtection="0"/>
    <xf numFmtId="171" fontId="26" fillId="16" borderId="1" applyNumberFormat="0" applyAlignment="0" applyProtection="0"/>
    <xf numFmtId="172" fontId="26" fillId="16" borderId="1" applyNumberFormat="0" applyAlignment="0" applyProtection="0"/>
    <xf numFmtId="171" fontId="27" fillId="17" borderId="2" applyNumberFormat="0" applyAlignment="0" applyProtection="0"/>
    <xf numFmtId="172" fontId="27" fillId="17" borderId="2" applyNumberFormat="0" applyAlignment="0" applyProtection="0"/>
    <xf numFmtId="171" fontId="28" fillId="0" borderId="3" applyNumberFormat="0" applyFill="0" applyAlignment="0" applyProtection="0"/>
    <xf numFmtId="172" fontId="28" fillId="0" borderId="3" applyNumberFormat="0" applyFill="0" applyAlignment="0" applyProtection="0"/>
    <xf numFmtId="171" fontId="29" fillId="0" borderId="0" applyNumberFormat="0" applyFill="0" applyBorder="0" applyAlignment="0" applyProtection="0"/>
    <xf numFmtId="172" fontId="29" fillId="0" borderId="0" applyNumberFormat="0" applyFill="0" applyBorder="0" applyAlignment="0" applyProtection="0"/>
    <xf numFmtId="171" fontId="24" fillId="18" borderId="0" applyNumberFormat="0" applyBorder="0" applyAlignment="0" applyProtection="0"/>
    <xf numFmtId="172" fontId="24" fillId="18" borderId="0" applyNumberFormat="0" applyBorder="0" applyAlignment="0" applyProtection="0"/>
    <xf numFmtId="171" fontId="24" fillId="19" borderId="0" applyNumberFormat="0" applyBorder="0" applyAlignment="0" applyProtection="0"/>
    <xf numFmtId="172" fontId="24" fillId="19" borderId="0" applyNumberFormat="0" applyBorder="0" applyAlignment="0" applyProtection="0"/>
    <xf numFmtId="171" fontId="24" fillId="20" borderId="0" applyNumberFormat="0" applyBorder="0" applyAlignment="0" applyProtection="0"/>
    <xf numFmtId="172" fontId="24" fillId="20" borderId="0" applyNumberFormat="0" applyBorder="0" applyAlignment="0" applyProtection="0"/>
    <xf numFmtId="171" fontId="24" fillId="13" borderId="0" applyNumberFormat="0" applyBorder="0" applyAlignment="0" applyProtection="0"/>
    <xf numFmtId="172" fontId="24" fillId="13" borderId="0" applyNumberFormat="0" applyBorder="0" applyAlignment="0" applyProtection="0"/>
    <xf numFmtId="171" fontId="24" fillId="14" borderId="0" applyNumberFormat="0" applyBorder="0" applyAlignment="0" applyProtection="0"/>
    <xf numFmtId="172" fontId="24" fillId="14" borderId="0" applyNumberFormat="0" applyBorder="0" applyAlignment="0" applyProtection="0"/>
    <xf numFmtId="171" fontId="24" fillId="21" borderId="0" applyNumberFormat="0" applyBorder="0" applyAlignment="0" applyProtection="0"/>
    <xf numFmtId="172" fontId="24" fillId="21" borderId="0" applyNumberFormat="0" applyBorder="0" applyAlignment="0" applyProtection="0"/>
    <xf numFmtId="171" fontId="30" fillId="7" borderId="1" applyNumberFormat="0" applyAlignment="0" applyProtection="0"/>
    <xf numFmtId="172" fontId="30" fillId="7" borderId="1" applyNumberFormat="0" applyAlignment="0" applyProtection="0"/>
    <xf numFmtId="171" fontId="22" fillId="0" borderId="0"/>
    <xf numFmtId="172" fontId="22" fillId="0" borderId="0"/>
    <xf numFmtId="172" fontId="22" fillId="0" borderId="0"/>
    <xf numFmtId="44" fontId="19" fillId="0" borderId="0" applyFont="0" applyFill="0" applyBorder="0" applyAlignment="0" applyProtection="0"/>
    <xf numFmtId="171" fontId="31" fillId="3" borderId="0" applyNumberFormat="0" applyBorder="0" applyAlignment="0" applyProtection="0"/>
    <xf numFmtId="172" fontId="31" fillId="3" borderId="0" applyNumberFormat="0" applyBorder="0" applyAlignment="0" applyProtection="0"/>
    <xf numFmtId="164" fontId="20" fillId="0" borderId="0" applyFont="0" applyFill="0" applyBorder="0" applyAlignment="0" applyProtection="0"/>
    <xf numFmtId="171" fontId="32" fillId="22" borderId="0" applyNumberFormat="0" applyBorder="0" applyAlignment="0" applyProtection="0"/>
    <xf numFmtId="172" fontId="32" fillId="22" borderId="0" applyNumberFormat="0" applyBorder="0" applyAlignment="0" applyProtection="0"/>
    <xf numFmtId="0" fontId="19" fillId="0" borderId="0"/>
    <xf numFmtId="0" fontId="40" fillId="0" borderId="0"/>
    <xf numFmtId="0" fontId="19" fillId="0" borderId="0"/>
    <xf numFmtId="0" fontId="20" fillId="0" borderId="0"/>
    <xf numFmtId="168" fontId="18" fillId="0" borderId="0"/>
    <xf numFmtId="0" fontId="20" fillId="0" borderId="0"/>
    <xf numFmtId="171" fontId="23" fillId="23" borderId="4" applyNumberFormat="0" applyFont="0" applyAlignment="0" applyProtection="0"/>
    <xf numFmtId="172" fontId="23" fillId="23" borderId="4" applyNumberFormat="0" applyFont="0" applyAlignment="0" applyProtection="0"/>
    <xf numFmtId="9" fontId="14" fillId="0" borderId="0" applyFont="0" applyFill="0" applyBorder="0" applyAlignment="0" applyProtection="0"/>
    <xf numFmtId="9" fontId="21" fillId="0" borderId="0" applyFont="0" applyFill="0" applyBorder="0" applyAlignment="0" applyProtection="0"/>
    <xf numFmtId="9" fontId="19" fillId="0" borderId="0" applyFont="0" applyFill="0" applyBorder="0" applyAlignment="0" applyProtection="0"/>
    <xf numFmtId="9" fontId="20" fillId="0" borderId="0" applyFont="0" applyFill="0" applyBorder="0" applyAlignment="0" applyProtection="0"/>
    <xf numFmtId="9" fontId="17" fillId="0" borderId="0" applyFont="0" applyFill="0" applyBorder="0" applyAlignment="0" applyProtection="0"/>
    <xf numFmtId="9" fontId="40" fillId="0" borderId="0" applyFont="0" applyFill="0" applyBorder="0" applyAlignment="0" applyProtection="0"/>
    <xf numFmtId="9" fontId="19" fillId="0" borderId="0" applyFont="0" applyFill="0" applyBorder="0" applyAlignment="0" applyProtection="0"/>
    <xf numFmtId="171" fontId="33" fillId="16" borderId="5" applyNumberFormat="0" applyAlignment="0" applyProtection="0"/>
    <xf numFmtId="172" fontId="33" fillId="16" borderId="5" applyNumberFormat="0" applyAlignment="0" applyProtection="0"/>
    <xf numFmtId="171" fontId="34" fillId="0" borderId="0" applyNumberFormat="0" applyFill="0" applyBorder="0" applyAlignment="0" applyProtection="0"/>
    <xf numFmtId="172" fontId="34" fillId="0" borderId="0" applyNumberFormat="0" applyFill="0" applyBorder="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1" fontId="37" fillId="0" borderId="6" applyNumberFormat="0" applyFill="0" applyAlignment="0" applyProtection="0"/>
    <xf numFmtId="172" fontId="37" fillId="0" borderId="6" applyNumberFormat="0" applyFill="0" applyAlignment="0" applyProtection="0"/>
    <xf numFmtId="171" fontId="38" fillId="0" borderId="7" applyNumberFormat="0" applyFill="0" applyAlignment="0" applyProtection="0"/>
    <xf numFmtId="172" fontId="38" fillId="0" borderId="7" applyNumberFormat="0" applyFill="0" applyAlignment="0" applyProtection="0"/>
    <xf numFmtId="171" fontId="29" fillId="0" borderId="8" applyNumberFormat="0" applyFill="0" applyAlignment="0" applyProtection="0"/>
    <xf numFmtId="172" fontId="29" fillId="0" borderId="8" applyNumberFormat="0" applyFill="0" applyAlignment="0" applyProtection="0"/>
    <xf numFmtId="172" fontId="36" fillId="0" borderId="0" applyNumberFormat="0" applyFill="0" applyBorder="0" applyAlignment="0" applyProtection="0"/>
    <xf numFmtId="171" fontId="39" fillId="0" borderId="9" applyNumberFormat="0" applyFill="0" applyAlignment="0" applyProtection="0"/>
    <xf numFmtId="172" fontId="39" fillId="0" borderId="9" applyNumberFormat="0" applyFill="0" applyAlignment="0" applyProtection="0"/>
    <xf numFmtId="0" fontId="14" fillId="0" borderId="0"/>
    <xf numFmtId="0" fontId="43" fillId="0" borderId="0"/>
    <xf numFmtId="164" fontId="14" fillId="0" borderId="0" applyFont="0" applyFill="0" applyBorder="0" applyAlignment="0" applyProtection="0"/>
    <xf numFmtId="0" fontId="13" fillId="0" borderId="0"/>
    <xf numFmtId="9" fontId="43" fillId="0" borderId="0" applyFont="0" applyFill="0" applyBorder="0" applyAlignment="0" applyProtection="0"/>
    <xf numFmtId="9" fontId="45" fillId="0" borderId="0" applyFont="0" applyFill="0" applyBorder="0" applyAlignment="0" applyProtection="0"/>
    <xf numFmtId="0" fontId="46" fillId="0" borderId="0"/>
    <xf numFmtId="0" fontId="22" fillId="0" borderId="0"/>
    <xf numFmtId="9" fontId="19" fillId="0" borderId="0" applyFont="0" applyFill="0" applyBorder="0" applyAlignment="0" applyProtection="0"/>
    <xf numFmtId="0" fontId="14" fillId="0" borderId="0"/>
    <xf numFmtId="171" fontId="19" fillId="0" borderId="0"/>
    <xf numFmtId="172" fontId="14" fillId="0" borderId="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9" fillId="0" borderId="0"/>
    <xf numFmtId="171" fontId="14" fillId="0" borderId="0" applyProtection="0"/>
    <xf numFmtId="171" fontId="14" fillId="0" borderId="0" applyProtection="0"/>
    <xf numFmtId="172" fontId="14" fillId="0" borderId="0" applyProtection="0"/>
    <xf numFmtId="0" fontId="14" fillId="0" borderId="0"/>
    <xf numFmtId="0" fontId="14" fillId="0" borderId="0"/>
    <xf numFmtId="171" fontId="14" fillId="0" borderId="0" applyProtection="0"/>
    <xf numFmtId="171" fontId="14" fillId="0" borderId="0" applyProtection="0"/>
    <xf numFmtId="172" fontId="14" fillId="0" borderId="0" applyProtection="0"/>
    <xf numFmtId="171" fontId="14" fillId="0" borderId="0"/>
    <xf numFmtId="171" fontId="14" fillId="0" borderId="0"/>
    <xf numFmtId="172" fontId="14" fillId="0" borderId="0"/>
    <xf numFmtId="0" fontId="14" fillId="0" borderId="0"/>
    <xf numFmtId="0" fontId="14" fillId="0" borderId="0"/>
    <xf numFmtId="0" fontId="14" fillId="0" borderId="0"/>
    <xf numFmtId="0" fontId="14" fillId="0" borderId="0"/>
    <xf numFmtId="0" fontId="14" fillId="0" borderId="0"/>
    <xf numFmtId="171" fontId="14" fillId="0" borderId="0"/>
    <xf numFmtId="171" fontId="14" fillId="0" borderId="0"/>
    <xf numFmtId="172" fontId="14" fillId="0" borderId="0"/>
    <xf numFmtId="171" fontId="14" fillId="0" borderId="0"/>
    <xf numFmtId="172" fontId="14" fillId="0" borderId="0"/>
    <xf numFmtId="171" fontId="14" fillId="0" borderId="0"/>
    <xf numFmtId="172" fontId="14" fillId="0" borderId="0"/>
    <xf numFmtId="171" fontId="19" fillId="0" borderId="0"/>
    <xf numFmtId="171" fontId="19" fillId="0" borderId="0"/>
    <xf numFmtId="0" fontId="14" fillId="0" borderId="0"/>
    <xf numFmtId="0" fontId="14" fillId="0" borderId="0"/>
    <xf numFmtId="171" fontId="14" fillId="0" borderId="0" applyProtection="0"/>
    <xf numFmtId="172"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171" fontId="14" fillId="0" borderId="0" applyProtection="0"/>
    <xf numFmtId="171" fontId="14" fillId="0" borderId="0" applyProtection="0"/>
    <xf numFmtId="172" fontId="14" fillId="0" borderId="0" applyProtection="0"/>
    <xf numFmtId="0" fontId="14" fillId="0" borderId="0"/>
    <xf numFmtId="0" fontId="14" fillId="0" borderId="0"/>
    <xf numFmtId="0" fontId="14" fillId="0" borderId="0"/>
    <xf numFmtId="171" fontId="14" fillId="0" borderId="0"/>
    <xf numFmtId="171" fontId="14" fillId="0" borderId="0"/>
    <xf numFmtId="172" fontId="14" fillId="0" borderId="0"/>
    <xf numFmtId="0" fontId="14" fillId="0" borderId="0"/>
    <xf numFmtId="0" fontId="14" fillId="0" borderId="0"/>
    <xf numFmtId="44" fontId="19"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164" fontId="14" fillId="0" borderId="0" applyFont="0" applyFill="0" applyBorder="0" applyAlignment="0" applyProtection="0"/>
    <xf numFmtId="0" fontId="12" fillId="0" borderId="0"/>
    <xf numFmtId="172" fontId="14" fillId="0" borderId="0"/>
    <xf numFmtId="0" fontId="16" fillId="0" borderId="0"/>
    <xf numFmtId="0" fontId="16" fillId="0" borderId="0"/>
    <xf numFmtId="0" fontId="16" fillId="0" borderId="0"/>
    <xf numFmtId="0" fontId="16" fillId="0" borderId="0"/>
    <xf numFmtId="0" fontId="14" fillId="0" borderId="0"/>
    <xf numFmtId="0" fontId="16" fillId="0" borderId="0"/>
    <xf numFmtId="173" fontId="16" fillId="0" borderId="0" applyFont="0" applyFill="0" applyBorder="0" applyAlignment="0" applyProtection="0"/>
    <xf numFmtId="43" fontId="16" fillId="0" borderId="0" applyFont="0" applyFill="0" applyBorder="0" applyAlignment="0" applyProtection="0"/>
    <xf numFmtId="164" fontId="16" fillId="0" borderId="0" applyFont="0" applyFill="0" applyBorder="0" applyAlignment="0" applyProtection="0"/>
    <xf numFmtId="0" fontId="16" fillId="0" borderId="0"/>
    <xf numFmtId="0" fontId="11" fillId="0" borderId="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0" fillId="0" borderId="0"/>
    <xf numFmtId="0" fontId="14" fillId="0" borderId="0"/>
    <xf numFmtId="0" fontId="14" fillId="0" borderId="0"/>
    <xf numFmtId="0" fontId="14" fillId="0" borderId="0"/>
    <xf numFmtId="0" fontId="19" fillId="0" borderId="0"/>
    <xf numFmtId="0" fontId="80" fillId="0" borderId="0"/>
    <xf numFmtId="0" fontId="9" fillId="0" borderId="0"/>
    <xf numFmtId="0" fontId="80" fillId="0" borderId="0"/>
    <xf numFmtId="0" fontId="8" fillId="0" borderId="0"/>
    <xf numFmtId="0" fontId="14" fillId="0" borderId="0"/>
    <xf numFmtId="44" fontId="19" fillId="0" borderId="0" applyFont="0" applyFill="0" applyBorder="0" applyAlignment="0" applyProtection="0"/>
    <xf numFmtId="164" fontId="14" fillId="0" borderId="0" applyFont="0" applyFill="0" applyBorder="0" applyAlignment="0" applyProtection="0"/>
    <xf numFmtId="0" fontId="7" fillId="0" borderId="0"/>
    <xf numFmtId="9" fontId="9" fillId="0" borderId="0" applyFont="0" applyFill="0" applyBorder="0" applyAlignment="0" applyProtection="0"/>
    <xf numFmtId="44" fontId="19" fillId="0" borderId="0" applyFont="0" applyFill="0" applyBorder="0" applyAlignment="0" applyProtection="0"/>
    <xf numFmtId="164" fontId="14" fillId="0" borderId="0" applyFont="0" applyFill="0" applyBorder="0" applyAlignment="0" applyProtection="0"/>
    <xf numFmtId="0" fontId="7" fillId="0" borderId="0"/>
    <xf numFmtId="164" fontId="16" fillId="0" borderId="0" applyFont="0" applyFill="0" applyBorder="0" applyAlignment="0" applyProtection="0"/>
    <xf numFmtId="0" fontId="7" fillId="0" borderId="0"/>
    <xf numFmtId="0" fontId="7" fillId="0" borderId="0"/>
    <xf numFmtId="0" fontId="7" fillId="0" borderId="0"/>
    <xf numFmtId="0" fontId="14" fillId="0" borderId="0"/>
    <xf numFmtId="9" fontId="14"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14"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43" fontId="16" fillId="0" borderId="0" applyFont="0" applyFill="0" applyBorder="0" applyAlignment="0" applyProtection="0"/>
    <xf numFmtId="0" fontId="5" fillId="0" borderId="0"/>
    <xf numFmtId="0" fontId="5" fillId="0" borderId="0"/>
    <xf numFmtId="0" fontId="5" fillId="0" borderId="0"/>
    <xf numFmtId="44" fontId="19" fillId="0" borderId="0" applyFont="0" applyFill="0" applyBorder="0" applyAlignment="0" applyProtection="0"/>
    <xf numFmtId="0" fontId="5" fillId="0" borderId="0"/>
    <xf numFmtId="44" fontId="1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4" fillId="0" borderId="0"/>
    <xf numFmtId="0" fontId="3" fillId="0" borderId="0"/>
    <xf numFmtId="9" fontId="3" fillId="0" borderId="0" applyFont="0" applyFill="0" applyBorder="0" applyAlignment="0" applyProtection="0"/>
    <xf numFmtId="0" fontId="14" fillId="0" borderId="0"/>
    <xf numFmtId="9" fontId="14" fillId="0" borderId="0" applyFont="0" applyFill="0" applyBorder="0" applyAlignment="0" applyProtection="0"/>
    <xf numFmtId="0" fontId="122" fillId="0" borderId="0"/>
    <xf numFmtId="0" fontId="2" fillId="0" borderId="0"/>
    <xf numFmtId="0" fontId="17" fillId="0" borderId="0"/>
    <xf numFmtId="9" fontId="2" fillId="0" borderId="0" applyFont="0" applyFill="0" applyBorder="0" applyAlignment="0" applyProtection="0"/>
    <xf numFmtId="9" fontId="19" fillId="0" borderId="0" applyFont="0" applyFill="0" applyBorder="0" applyAlignment="0" applyProtection="0"/>
    <xf numFmtId="0" fontId="46" fillId="0" borderId="0"/>
    <xf numFmtId="0" fontId="1" fillId="0" borderId="0"/>
  </cellStyleXfs>
  <cellXfs count="484">
    <xf numFmtId="0" fontId="0" fillId="0" borderId="0" xfId="0"/>
    <xf numFmtId="0" fontId="0" fillId="0" borderId="0" xfId="0" quotePrefix="1"/>
    <xf numFmtId="0" fontId="41" fillId="24" borderId="0" xfId="0" applyFont="1" applyFill="1" applyProtection="1">
      <protection locked="0"/>
    </xf>
    <xf numFmtId="0" fontId="41" fillId="0" borderId="0" xfId="0" applyFont="1"/>
    <xf numFmtId="0" fontId="42" fillId="24" borderId="0" xfId="0" applyFont="1" applyFill="1" applyAlignment="1">
      <alignment horizontal="left"/>
    </xf>
    <xf numFmtId="3" fontId="41" fillId="24" borderId="0" xfId="0" applyNumberFormat="1" applyFont="1" applyFill="1" applyProtection="1">
      <protection locked="0"/>
    </xf>
    <xf numFmtId="0" fontId="42" fillId="0" borderId="0" xfId="0" applyFont="1"/>
    <xf numFmtId="0" fontId="48" fillId="0" borderId="0" xfId="0" applyFont="1"/>
    <xf numFmtId="0" fontId="49" fillId="0" borderId="0" xfId="0" applyFont="1"/>
    <xf numFmtId="167" fontId="53" fillId="28" borderId="18" xfId="0" applyNumberFormat="1" applyFont="1" applyFill="1" applyBorder="1" applyAlignment="1" applyProtection="1">
      <alignment vertical="center"/>
      <protection locked="0"/>
    </xf>
    <xf numFmtId="0" fontId="52" fillId="0" borderId="0" xfId="0" applyFont="1"/>
    <xf numFmtId="0" fontId="52" fillId="0" borderId="0" xfId="0" applyFont="1" applyBorder="1"/>
    <xf numFmtId="3" fontId="52" fillId="0" borderId="0" xfId="0" applyNumberFormat="1" applyFont="1"/>
    <xf numFmtId="0" fontId="52" fillId="24" borderId="0" xfId="0" applyFont="1" applyFill="1"/>
    <xf numFmtId="0" fontId="50" fillId="24" borderId="0" xfId="0" applyFont="1" applyFill="1"/>
    <xf numFmtId="167" fontId="53" fillId="28" borderId="18" xfId="0" applyNumberFormat="1" applyFont="1" applyFill="1" applyBorder="1" applyAlignment="1" applyProtection="1">
      <protection locked="0"/>
    </xf>
    <xf numFmtId="0" fontId="50" fillId="0" borderId="0" xfId="0" applyFont="1" applyFill="1"/>
    <xf numFmtId="0" fontId="62" fillId="24" borderId="0" xfId="0" applyFont="1" applyFill="1" applyBorder="1"/>
    <xf numFmtId="0" fontId="50" fillId="25" borderId="0" xfId="0" applyFont="1" applyFill="1"/>
    <xf numFmtId="0" fontId="52" fillId="0" borderId="0" xfId="0" applyFont="1" applyFill="1" applyBorder="1"/>
    <xf numFmtId="165" fontId="50" fillId="24" borderId="0" xfId="193" applyNumberFormat="1" applyFont="1" applyFill="1" applyBorder="1" applyAlignment="1">
      <alignment horizontal="center"/>
    </xf>
    <xf numFmtId="165" fontId="52" fillId="24" borderId="0" xfId="193" applyNumberFormat="1" applyFont="1" applyFill="1" applyBorder="1" applyAlignment="1">
      <alignment horizontal="center"/>
    </xf>
    <xf numFmtId="9" fontId="50" fillId="24" borderId="0" xfId="193" applyFont="1" applyFill="1" applyBorder="1" applyAlignment="1">
      <alignment horizontal="center"/>
    </xf>
    <xf numFmtId="167" fontId="53" fillId="27" borderId="0" xfId="0" applyNumberFormat="1" applyFont="1" applyFill="1" applyBorder="1" applyAlignment="1" applyProtection="1">
      <protection locked="0"/>
    </xf>
    <xf numFmtId="0" fontId="62" fillId="24" borderId="0" xfId="0" applyFont="1" applyFill="1"/>
    <xf numFmtId="0" fontId="50" fillId="0" borderId="0" xfId="297" applyFont="1"/>
    <xf numFmtId="165" fontId="56" fillId="27" borderId="0" xfId="298" applyNumberFormat="1" applyFont="1" applyFill="1" applyBorder="1" applyAlignment="1">
      <alignment horizontal="center" vertical="center" wrapText="1"/>
    </xf>
    <xf numFmtId="0" fontId="52" fillId="0" borderId="0" xfId="0" applyFont="1" applyAlignment="1">
      <alignment horizontal="center"/>
    </xf>
    <xf numFmtId="170" fontId="52" fillId="24" borderId="0" xfId="0" applyNumberFormat="1" applyFont="1" applyFill="1" applyAlignment="1">
      <alignment horizontal="center"/>
    </xf>
    <xf numFmtId="0" fontId="61" fillId="24" borderId="0" xfId="0" applyFont="1" applyFill="1" applyAlignment="1">
      <alignment horizontal="center" wrapText="1"/>
    </xf>
    <xf numFmtId="0" fontId="52" fillId="0" borderId="0" xfId="297" applyFont="1"/>
    <xf numFmtId="0" fontId="52" fillId="24" borderId="0" xfId="297" applyFont="1" applyFill="1"/>
    <xf numFmtId="170" fontId="52" fillId="24" borderId="0" xfId="297" applyNumberFormat="1" applyFont="1" applyFill="1"/>
    <xf numFmtId="0" fontId="52" fillId="0" borderId="0" xfId="297" applyFont="1" applyFill="1"/>
    <xf numFmtId="0" fontId="52" fillId="25" borderId="0" xfId="297" applyFont="1" applyFill="1"/>
    <xf numFmtId="0" fontId="61" fillId="24" borderId="0" xfId="297" applyFont="1" applyFill="1" applyAlignment="1">
      <alignment horizontal="left" wrapText="1"/>
    </xf>
    <xf numFmtId="0" fontId="61" fillId="24" borderId="0" xfId="297" applyFont="1" applyFill="1" applyBorder="1" applyAlignment="1">
      <alignment horizontal="left" wrapText="1"/>
    </xf>
    <xf numFmtId="0" fontId="61" fillId="24" borderId="0" xfId="297" applyFont="1" applyFill="1" applyAlignment="1">
      <alignment wrapText="1"/>
    </xf>
    <xf numFmtId="0" fontId="52" fillId="24" borderId="0" xfId="297" applyFont="1" applyFill="1" applyBorder="1"/>
    <xf numFmtId="0" fontId="52" fillId="0" borderId="0" xfId="297" applyFont="1" applyFill="1" applyBorder="1"/>
    <xf numFmtId="0" fontId="52" fillId="25" borderId="0" xfId="297" applyFont="1" applyFill="1" applyBorder="1"/>
    <xf numFmtId="17" fontId="52" fillId="24" borderId="0" xfId="325" applyNumberFormat="1" applyFont="1" applyFill="1" applyBorder="1" applyAlignment="1">
      <alignment horizontal="center" vertical="center"/>
    </xf>
    <xf numFmtId="3" fontId="60" fillId="0" borderId="0" xfId="324" applyNumberFormat="1" applyFont="1" applyBorder="1" applyAlignment="1"/>
    <xf numFmtId="3" fontId="50" fillId="0" borderId="0" xfId="324" applyNumberFormat="1" applyFont="1" applyBorder="1"/>
    <xf numFmtId="166" fontId="50" fillId="24" borderId="0" xfId="297" applyNumberFormat="1" applyFont="1" applyFill="1" applyBorder="1" applyAlignment="1" applyProtection="1">
      <alignment horizontal="center" vertical="center"/>
      <protection locked="0"/>
    </xf>
    <xf numFmtId="166" fontId="50" fillId="24" borderId="0" xfId="297" applyNumberFormat="1" applyFont="1" applyFill="1" applyBorder="1" applyAlignment="1" applyProtection="1">
      <alignment horizontal="right" vertical="center"/>
      <protection locked="0"/>
    </xf>
    <xf numFmtId="3" fontId="60" fillId="0" borderId="0" xfId="324" applyNumberFormat="1" applyFont="1" applyBorder="1"/>
    <xf numFmtId="169" fontId="52" fillId="24" borderId="0" xfId="297" applyNumberFormat="1" applyFont="1" applyFill="1" applyBorder="1" applyAlignment="1" applyProtection="1">
      <alignment horizontal="right"/>
      <protection locked="0"/>
    </xf>
    <xf numFmtId="3" fontId="55" fillId="0" borderId="0" xfId="324" applyNumberFormat="1" applyFont="1" applyBorder="1" applyAlignment="1"/>
    <xf numFmtId="3" fontId="50" fillId="24" borderId="0" xfId="324" applyNumberFormat="1" applyFont="1" applyFill="1" applyBorder="1"/>
    <xf numFmtId="169" fontId="50" fillId="24" borderId="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vertical="center" wrapText="1"/>
      <protection locked="0"/>
    </xf>
    <xf numFmtId="3" fontId="54" fillId="24" borderId="0" xfId="297" applyNumberFormat="1" applyFont="1" applyFill="1" applyBorder="1" applyAlignment="1" applyProtection="1">
      <alignment horizontal="right"/>
      <protection locked="0"/>
    </xf>
    <xf numFmtId="0" fontId="74" fillId="0" borderId="0" xfId="0" applyFont="1"/>
    <xf numFmtId="3" fontId="56" fillId="27" borderId="0" xfId="298" applyNumberFormat="1" applyFont="1" applyFill="1" applyBorder="1" applyAlignment="1">
      <alignment horizontal="center" vertical="center" wrapText="1"/>
    </xf>
    <xf numFmtId="0" fontId="50" fillId="27" borderId="0" xfId="324" applyFont="1" applyFill="1" applyBorder="1"/>
    <xf numFmtId="0" fontId="52" fillId="27" borderId="0" xfId="0" applyFont="1" applyFill="1" applyBorder="1"/>
    <xf numFmtId="0" fontId="60" fillId="27" borderId="0" xfId="324" applyFont="1" applyFill="1" applyBorder="1" applyAlignment="1">
      <alignment horizontal="center"/>
    </xf>
    <xf numFmtId="1" fontId="53" fillId="27" borderId="0" xfId="0" applyNumberFormat="1" applyFont="1" applyFill="1" applyBorder="1" applyAlignment="1" applyProtection="1">
      <alignment horizontal="center"/>
      <protection locked="0"/>
    </xf>
    <xf numFmtId="0" fontId="60" fillId="0" borderId="0" xfId="324" applyFont="1" applyBorder="1" applyAlignment="1"/>
    <xf numFmtId="3" fontId="60" fillId="27" borderId="0" xfId="324" applyNumberFormat="1" applyFont="1" applyFill="1" applyBorder="1" applyAlignment="1">
      <alignment horizontal="center"/>
    </xf>
    <xf numFmtId="1" fontId="53" fillId="28" borderId="20" xfId="0" applyNumberFormat="1" applyFont="1" applyFill="1" applyBorder="1" applyAlignment="1" applyProtection="1">
      <alignment horizontal="center"/>
      <protection locked="0"/>
    </xf>
    <xf numFmtId="0" fontId="44" fillId="0" borderId="0" xfId="0" applyFont="1" applyFill="1"/>
    <xf numFmtId="0" fontId="62" fillId="27" borderId="0" xfId="0" applyFont="1" applyFill="1" applyBorder="1"/>
    <xf numFmtId="0" fontId="52" fillId="27" borderId="0" xfId="324" applyFont="1" applyFill="1" applyBorder="1" applyAlignment="1">
      <alignment horizontal="center"/>
    </xf>
    <xf numFmtId="0" fontId="50" fillId="27" borderId="0" xfId="324" applyFont="1" applyFill="1" applyBorder="1" applyAlignment="1">
      <alignment horizontal="center"/>
    </xf>
    <xf numFmtId="1" fontId="60" fillId="27" borderId="0" xfId="324" applyNumberFormat="1" applyFont="1" applyFill="1" applyBorder="1" applyAlignment="1">
      <alignment horizontal="center"/>
    </xf>
    <xf numFmtId="166" fontId="50" fillId="27" borderId="0" xfId="324" applyNumberFormat="1" applyFont="1" applyFill="1" applyBorder="1" applyAlignment="1">
      <alignment horizontal="center" vertical="center" wrapText="1"/>
    </xf>
    <xf numFmtId="3" fontId="50" fillId="27" borderId="0" xfId="324" applyNumberFormat="1" applyFont="1" applyFill="1" applyBorder="1" applyAlignment="1">
      <alignment horizontal="center" vertical="center" wrapText="1"/>
    </xf>
    <xf numFmtId="1" fontId="44" fillId="27" borderId="0" xfId="0" applyNumberFormat="1" applyFont="1" applyFill="1" applyBorder="1"/>
    <xf numFmtId="0" fontId="44" fillId="27" borderId="0" xfId="0" applyFont="1" applyFill="1" applyBorder="1"/>
    <xf numFmtId="0" fontId="50" fillId="27" borderId="0" xfId="0" applyFont="1" applyFill="1" applyBorder="1"/>
    <xf numFmtId="0" fontId="69" fillId="27" borderId="0" xfId="0" applyFont="1" applyFill="1"/>
    <xf numFmtId="3" fontId="52" fillId="27" borderId="0" xfId="0" applyNumberFormat="1" applyFont="1" applyFill="1"/>
    <xf numFmtId="0" fontId="81" fillId="0" borderId="0" xfId="0" applyFont="1"/>
    <xf numFmtId="175" fontId="52" fillId="0" borderId="0" xfId="0" applyNumberFormat="1" applyFont="1"/>
    <xf numFmtId="3" fontId="54" fillId="26" borderId="0" xfId="297" applyNumberFormat="1" applyFont="1" applyFill="1" applyBorder="1" applyAlignment="1" applyProtection="1">
      <alignment horizontal="right"/>
      <protection locked="0"/>
    </xf>
    <xf numFmtId="165" fontId="70" fillId="27" borderId="0" xfId="298" applyNumberFormat="1" applyFont="1" applyFill="1" applyBorder="1" applyAlignment="1">
      <alignment vertical="center" wrapText="1"/>
    </xf>
    <xf numFmtId="0" fontId="84" fillId="0" borderId="0" xfId="0" applyFont="1"/>
    <xf numFmtId="165" fontId="84" fillId="0" borderId="0" xfId="0" applyNumberFormat="1" applyFont="1"/>
    <xf numFmtId="165" fontId="44" fillId="27" borderId="0" xfId="298" applyNumberFormat="1" applyFont="1" applyFill="1" applyBorder="1" applyAlignment="1">
      <alignment vertical="top"/>
    </xf>
    <xf numFmtId="176" fontId="85" fillId="27" borderId="0" xfId="0" applyNumberFormat="1" applyFont="1" applyFill="1"/>
    <xf numFmtId="1" fontId="53" fillId="28" borderId="20" xfId="297" applyNumberFormat="1" applyFont="1" applyFill="1" applyBorder="1" applyAlignment="1" applyProtection="1">
      <alignment horizontal="center" vertical="center"/>
      <protection locked="0"/>
    </xf>
    <xf numFmtId="167" fontId="53" fillId="27" borderId="0" xfId="297" applyNumberFormat="1" applyFont="1" applyFill="1" applyBorder="1" applyAlignment="1" applyProtection="1">
      <alignment horizontal="right" vertical="center"/>
      <protection locked="0"/>
    </xf>
    <xf numFmtId="0" fontId="59" fillId="24" borderId="0" xfId="297" applyFont="1" applyFill="1" applyBorder="1" applyAlignment="1">
      <alignment horizontal="right" vertical="center"/>
    </xf>
    <xf numFmtId="0" fontId="44" fillId="27" borderId="0" xfId="0" applyFont="1" applyFill="1"/>
    <xf numFmtId="0" fontId="63" fillId="27" borderId="0" xfId="0" applyFont="1" applyFill="1"/>
    <xf numFmtId="0" fontId="50" fillId="27" borderId="0" xfId="0" applyFont="1" applyFill="1"/>
    <xf numFmtId="3" fontId="52" fillId="0" borderId="0" xfId="324" applyNumberFormat="1" applyFont="1" applyFill="1" applyBorder="1" applyAlignment="1">
      <alignment horizontal="center"/>
    </xf>
    <xf numFmtId="1" fontId="86" fillId="27" borderId="0" xfId="0" applyNumberFormat="1" applyFont="1" applyFill="1" applyBorder="1"/>
    <xf numFmtId="2" fontId="76" fillId="27" borderId="0" xfId="324" applyNumberFormat="1" applyFont="1" applyFill="1" applyBorder="1" applyAlignment="1">
      <alignment horizontal="center"/>
    </xf>
    <xf numFmtId="3" fontId="86" fillId="27" borderId="0" xfId="0" applyNumberFormat="1" applyFont="1" applyFill="1" applyBorder="1" applyAlignment="1">
      <alignment horizontal="center"/>
    </xf>
    <xf numFmtId="3" fontId="41" fillId="0" borderId="0" xfId="297" applyNumberFormat="1" applyFont="1"/>
    <xf numFmtId="3" fontId="44" fillId="0" borderId="0" xfId="0" applyNumberFormat="1" applyFont="1" applyFill="1" applyAlignment="1">
      <alignment horizontal="center"/>
    </xf>
    <xf numFmtId="1" fontId="44" fillId="0" borderId="0" xfId="0" applyNumberFormat="1" applyFont="1" applyFill="1" applyBorder="1"/>
    <xf numFmtId="3" fontId="44" fillId="0" borderId="0" xfId="0" applyNumberFormat="1" applyFont="1" applyFill="1" applyBorder="1" applyAlignment="1">
      <alignment horizontal="center"/>
    </xf>
    <xf numFmtId="0" fontId="44" fillId="0" borderId="0" xfId="0" applyFont="1" applyFill="1" applyBorder="1"/>
    <xf numFmtId="3" fontId="44" fillId="0" borderId="0" xfId="0" applyNumberFormat="1" applyFont="1" applyFill="1" applyBorder="1"/>
    <xf numFmtId="3" fontId="86" fillId="0" borderId="0" xfId="0" applyNumberFormat="1" applyFont="1" applyFill="1" applyBorder="1" applyAlignment="1">
      <alignment horizontal="center"/>
    </xf>
    <xf numFmtId="0" fontId="50" fillId="0" borderId="0" xfId="0" applyFont="1" applyFill="1" applyBorder="1"/>
    <xf numFmtId="1" fontId="86" fillId="0" borderId="0" xfId="0" applyNumberFormat="1" applyFont="1" applyFill="1" applyBorder="1"/>
    <xf numFmtId="0" fontId="78" fillId="0" borderId="0" xfId="297" applyFont="1" applyAlignment="1">
      <alignment vertical="center"/>
    </xf>
    <xf numFmtId="0" fontId="50" fillId="24" borderId="0" xfId="324" applyFont="1" applyFill="1" applyBorder="1" applyAlignment="1"/>
    <xf numFmtId="0" fontId="75" fillId="27" borderId="0" xfId="297" applyFont="1" applyFill="1"/>
    <xf numFmtId="165" fontId="84" fillId="27" borderId="0" xfId="193" applyNumberFormat="1" applyFont="1" applyFill="1"/>
    <xf numFmtId="0" fontId="84" fillId="27" borderId="0" xfId="0" applyFont="1" applyFill="1"/>
    <xf numFmtId="0" fontId="52" fillId="0" borderId="0" xfId="0" applyFont="1"/>
    <xf numFmtId="0" fontId="52" fillId="27" borderId="0" xfId="0" applyFont="1" applyFill="1"/>
    <xf numFmtId="0" fontId="52" fillId="24" borderId="0" xfId="0" applyFont="1" applyFill="1"/>
    <xf numFmtId="0" fontId="50" fillId="24" borderId="0" xfId="324" applyFont="1" applyFill="1" applyBorder="1"/>
    <xf numFmtId="0" fontId="52" fillId="0" borderId="0" xfId="0" applyFont="1" applyFill="1"/>
    <xf numFmtId="3" fontId="52" fillId="27" borderId="0" xfId="324" applyNumberFormat="1" applyFont="1" applyFill="1" applyBorder="1" applyAlignment="1">
      <alignment horizontal="center"/>
    </xf>
    <xf numFmtId="0" fontId="52" fillId="25" borderId="0" xfId="0" applyFont="1" applyFill="1"/>
    <xf numFmtId="3" fontId="54" fillId="27" borderId="0" xfId="189" applyNumberFormat="1" applyFont="1" applyFill="1" applyBorder="1" applyAlignment="1" applyProtection="1">
      <alignment horizontal="center" vertical="center"/>
      <protection locked="0"/>
    </xf>
    <xf numFmtId="0" fontId="44" fillId="24" borderId="0" xfId="0" applyFont="1" applyFill="1" applyAlignment="1">
      <alignment vertical="center"/>
    </xf>
    <xf numFmtId="0" fontId="44" fillId="27" borderId="0" xfId="0" applyFont="1" applyFill="1" applyAlignment="1">
      <alignment vertical="center"/>
    </xf>
    <xf numFmtId="0" fontId="44" fillId="0" borderId="0" xfId="0" applyFont="1" applyFill="1" applyAlignment="1">
      <alignment vertical="center"/>
    </xf>
    <xf numFmtId="0" fontId="44" fillId="25" borderId="0" xfId="0" applyFont="1" applyFill="1" applyAlignment="1">
      <alignment vertical="center"/>
    </xf>
    <xf numFmtId="0" fontId="44" fillId="0" borderId="0" xfId="0" applyFont="1" applyAlignment="1">
      <alignment vertical="center"/>
    </xf>
    <xf numFmtId="0" fontId="41" fillId="0" borderId="0" xfId="297" applyFont="1"/>
    <xf numFmtId="0" fontId="41" fillId="0" borderId="0" xfId="297" applyFont="1" applyFill="1"/>
    <xf numFmtId="3" fontId="77" fillId="0" borderId="0" xfId="299" applyNumberFormat="1" applyFont="1" applyFill="1" applyBorder="1"/>
    <xf numFmtId="3" fontId="87" fillId="0" borderId="0" xfId="299" applyNumberFormat="1" applyFont="1" applyFill="1" applyBorder="1"/>
    <xf numFmtId="3" fontId="50" fillId="27" borderId="12" xfId="0" applyNumberFormat="1" applyFont="1" applyFill="1" applyBorder="1" applyAlignment="1">
      <alignment horizontal="center" vertical="center"/>
    </xf>
    <xf numFmtId="165" fontId="47" fillId="27" borderId="0" xfId="298" applyNumberFormat="1" applyFont="1" applyFill="1" applyBorder="1" applyAlignment="1">
      <alignment vertical="top"/>
    </xf>
    <xf numFmtId="0" fontId="89" fillId="0" borderId="0" xfId="0" applyFont="1"/>
    <xf numFmtId="1" fontId="54" fillId="0" borderId="0" xfId="297" applyNumberFormat="1" applyFont="1" applyFill="1" applyBorder="1" applyAlignment="1" applyProtection="1">
      <alignment horizontal="right"/>
      <protection locked="0"/>
    </xf>
    <xf numFmtId="175" fontId="52" fillId="0" borderId="0" xfId="297" applyNumberFormat="1" applyFont="1" applyFill="1" applyBorder="1"/>
    <xf numFmtId="175" fontId="52" fillId="0" borderId="0" xfId="297" applyNumberFormat="1" applyFont="1" applyFill="1"/>
    <xf numFmtId="3" fontId="63" fillId="27" borderId="0" xfId="324" applyNumberFormat="1" applyFont="1" applyFill="1" applyBorder="1" applyAlignment="1">
      <alignment horizontal="center"/>
    </xf>
    <xf numFmtId="0" fontId="88" fillId="0" borderId="0" xfId="324" applyFont="1" applyFill="1" applyBorder="1" applyAlignment="1">
      <alignment horizontal="left" vertical="top"/>
    </xf>
    <xf numFmtId="165" fontId="70" fillId="27" borderId="0" xfId="298" applyNumberFormat="1" applyFont="1" applyFill="1" applyBorder="1" applyAlignment="1">
      <alignment vertical="center"/>
    </xf>
    <xf numFmtId="0" fontId="79" fillId="24" borderId="0" xfId="297" applyFont="1" applyFill="1" applyBorder="1" applyAlignment="1">
      <alignment horizontal="left" vertical="center"/>
    </xf>
    <xf numFmtId="165" fontId="79" fillId="27" borderId="0" xfId="298" applyNumberFormat="1" applyFont="1" applyFill="1" applyBorder="1" applyAlignment="1">
      <alignment horizontal="center" vertical="center" wrapText="1"/>
    </xf>
    <xf numFmtId="3" fontId="60" fillId="0" borderId="0" xfId="324" applyNumberFormat="1" applyFont="1" applyFill="1" applyBorder="1" applyAlignment="1"/>
    <xf numFmtId="3" fontId="50" fillId="0" borderId="0" xfId="324" applyNumberFormat="1" applyFont="1" applyFill="1" applyBorder="1"/>
    <xf numFmtId="3" fontId="54" fillId="0" borderId="0" xfId="297" applyNumberFormat="1" applyFont="1" applyFill="1" applyBorder="1" applyAlignment="1" applyProtection="1">
      <alignment horizontal="right"/>
      <protection locked="0"/>
    </xf>
    <xf numFmtId="3" fontId="60" fillId="0" borderId="0" xfId="324" applyNumberFormat="1" applyFont="1" applyFill="1" applyBorder="1"/>
    <xf numFmtId="3" fontId="54" fillId="0" borderId="0" xfId="297" applyNumberFormat="1" applyFont="1" applyFill="1" applyBorder="1" applyAlignment="1" applyProtection="1">
      <alignment horizontal="right" vertical="center" wrapText="1"/>
      <protection locked="0"/>
    </xf>
    <xf numFmtId="3" fontId="55" fillId="0" borderId="0" xfId="324" applyNumberFormat="1" applyFont="1" applyFill="1" applyBorder="1" applyAlignment="1"/>
    <xf numFmtId="0" fontId="47" fillId="0" borderId="0" xfId="297" applyFont="1" applyAlignment="1">
      <alignment vertical="center"/>
    </xf>
    <xf numFmtId="165" fontId="67" fillId="27" borderId="0" xfId="298" applyNumberFormat="1" applyFont="1" applyFill="1" applyBorder="1" applyAlignment="1">
      <alignment vertical="center"/>
    </xf>
    <xf numFmtId="165" fontId="51" fillId="27" borderId="10" xfId="298" applyNumberFormat="1" applyFont="1" applyFill="1" applyBorder="1" applyAlignment="1">
      <alignment horizontal="right" vertical="center" wrapText="1"/>
    </xf>
    <xf numFmtId="0" fontId="94" fillId="24" borderId="0" xfId="324" applyFont="1" applyFill="1" applyBorder="1"/>
    <xf numFmtId="0" fontId="95" fillId="0" borderId="0" xfId="297" applyFont="1" applyFill="1"/>
    <xf numFmtId="0" fontId="95" fillId="0" borderId="0" xfId="297" applyFont="1"/>
    <xf numFmtId="0" fontId="94" fillId="24" borderId="0" xfId="297" applyFont="1" applyFill="1" applyAlignment="1">
      <alignment horizontal="center"/>
    </xf>
    <xf numFmtId="0" fontId="94" fillId="0" borderId="10" xfId="324" applyFont="1" applyBorder="1"/>
    <xf numFmtId="0" fontId="96" fillId="27" borderId="10" xfId="297" applyFont="1" applyFill="1" applyBorder="1" applyAlignment="1">
      <alignment horizontal="center"/>
    </xf>
    <xf numFmtId="0" fontId="95" fillId="27" borderId="0" xfId="297" applyFont="1" applyFill="1"/>
    <xf numFmtId="3" fontId="95" fillId="0" borderId="0" xfId="297" applyNumberFormat="1" applyFont="1"/>
    <xf numFmtId="3" fontId="94" fillId="27" borderId="0" xfId="324" applyNumberFormat="1" applyFont="1" applyFill="1" applyBorder="1" applyAlignment="1">
      <alignment horizontal="center"/>
    </xf>
    <xf numFmtId="0" fontId="96" fillId="24" borderId="0" xfId="324" applyFont="1" applyFill="1" applyBorder="1"/>
    <xf numFmtId="0" fontId="97" fillId="24" borderId="0" xfId="297" applyFont="1" applyFill="1" applyBorder="1" applyAlignment="1">
      <alignment horizontal="right" vertical="center"/>
    </xf>
    <xf numFmtId="0" fontId="41" fillId="27" borderId="0" xfId="297" applyFont="1" applyFill="1"/>
    <xf numFmtId="165" fontId="44" fillId="27" borderId="0" xfId="298" applyNumberFormat="1" applyFont="1" applyFill="1" applyBorder="1" applyAlignment="1">
      <alignment vertical="center"/>
    </xf>
    <xf numFmtId="3" fontId="52" fillId="0" borderId="0" xfId="297" applyNumberFormat="1" applyFont="1" applyFill="1" applyBorder="1"/>
    <xf numFmtId="0" fontId="41" fillId="0" borderId="0" xfId="297" applyFont="1" applyAlignment="1">
      <alignment wrapText="1"/>
    </xf>
    <xf numFmtId="0" fontId="76" fillId="0" borderId="0" xfId="297" applyFont="1"/>
    <xf numFmtId="0" fontId="96" fillId="27" borderId="0" xfId="324" applyFont="1" applyFill="1" applyBorder="1"/>
    <xf numFmtId="175" fontId="50" fillId="27" borderId="0" xfId="0" applyNumberFormat="1" applyFont="1" applyFill="1" applyBorder="1" applyAlignment="1">
      <alignment horizontal="center" vertical="center"/>
    </xf>
    <xf numFmtId="178" fontId="98" fillId="27" borderId="0" xfId="0" applyNumberFormat="1" applyFont="1" applyFill="1" applyBorder="1"/>
    <xf numFmtId="4" fontId="76" fillId="27" borderId="0" xfId="0" applyNumberFormat="1" applyFont="1" applyFill="1" applyBorder="1"/>
    <xf numFmtId="1" fontId="52" fillId="27" borderId="0" xfId="0" applyNumberFormat="1" applyFont="1" applyFill="1" applyBorder="1"/>
    <xf numFmtId="0" fontId="41" fillId="27" borderId="0" xfId="297" applyFont="1" applyFill="1" applyBorder="1"/>
    <xf numFmtId="0" fontId="41" fillId="27" borderId="0" xfId="0" applyFont="1" applyFill="1"/>
    <xf numFmtId="3" fontId="54" fillId="27" borderId="0" xfId="324" applyNumberFormat="1" applyFont="1" applyFill="1" applyBorder="1" applyAlignment="1">
      <alignment horizontal="center" wrapText="1"/>
    </xf>
    <xf numFmtId="10" fontId="52" fillId="0" borderId="0" xfId="193" applyNumberFormat="1" applyFont="1"/>
    <xf numFmtId="165" fontId="90" fillId="0" borderId="0" xfId="298" applyNumberFormat="1" applyFont="1" applyFill="1" applyBorder="1" applyAlignment="1">
      <alignment horizontal="center" vertical="center"/>
    </xf>
    <xf numFmtId="0" fontId="96" fillId="0" borderId="0" xfId="297" applyFont="1"/>
    <xf numFmtId="0" fontId="96" fillId="27" borderId="0" xfId="297" applyFont="1" applyFill="1"/>
    <xf numFmtId="165" fontId="50" fillId="0" borderId="0" xfId="298" applyNumberFormat="1" applyFont="1" applyFill="1" applyBorder="1" applyAlignment="1">
      <alignment vertical="center" wrapText="1"/>
    </xf>
    <xf numFmtId="165" fontId="90" fillId="0" borderId="0" xfId="298" applyNumberFormat="1" applyFont="1" applyFill="1" applyBorder="1" applyAlignment="1">
      <alignment vertical="center" wrapText="1"/>
    </xf>
    <xf numFmtId="3" fontId="96" fillId="0" borderId="0" xfId="297" applyNumberFormat="1" applyFont="1"/>
    <xf numFmtId="0" fontId="91" fillId="0" borderId="0" xfId="297" applyFont="1"/>
    <xf numFmtId="0" fontId="96" fillId="0" borderId="0" xfId="297" applyFont="1" applyFill="1"/>
    <xf numFmtId="0" fontId="96" fillId="27" borderId="0" xfId="297" applyFont="1" applyFill="1" applyBorder="1"/>
    <xf numFmtId="175" fontId="50" fillId="24" borderId="0" xfId="324" applyNumberFormat="1" applyFont="1" applyFill="1" applyBorder="1" applyAlignment="1">
      <alignment horizontal="center" wrapText="1"/>
    </xf>
    <xf numFmtId="3" fontId="58" fillId="27" borderId="0" xfId="297" applyNumberFormat="1" applyFont="1" applyFill="1"/>
    <xf numFmtId="3" fontId="52" fillId="27" borderId="0" xfId="297" applyNumberFormat="1" applyFont="1" applyFill="1"/>
    <xf numFmtId="49" fontId="53" fillId="28" borderId="20" xfId="324" applyNumberFormat="1" applyFont="1" applyFill="1" applyBorder="1" applyAlignment="1">
      <alignment horizontal="right" vertical="center"/>
    </xf>
    <xf numFmtId="0" fontId="99" fillId="27" borderId="0" xfId="0" applyFont="1" applyFill="1"/>
    <xf numFmtId="3" fontId="100" fillId="0" borderId="0" xfId="299" applyNumberFormat="1" applyFont="1" applyFill="1" applyBorder="1"/>
    <xf numFmtId="0" fontId="99" fillId="27" borderId="0" xfId="0" applyFont="1" applyFill="1" applyBorder="1"/>
    <xf numFmtId="0" fontId="102" fillId="0" borderId="0" xfId="0" applyFont="1" applyAlignment="1">
      <alignment horizontal="center" vertical="center" readingOrder="1"/>
    </xf>
    <xf numFmtId="0" fontId="101" fillId="27" borderId="0" xfId="0" applyFont="1" applyFill="1" applyBorder="1"/>
    <xf numFmtId="1" fontId="103" fillId="27" borderId="0" xfId="0" applyNumberFormat="1" applyFont="1" applyFill="1" applyBorder="1"/>
    <xf numFmtId="1" fontId="104" fillId="27" borderId="0" xfId="0" applyNumberFormat="1" applyFont="1" applyFill="1" applyBorder="1"/>
    <xf numFmtId="175" fontId="91" fillId="27" borderId="0" xfId="297" applyNumberFormat="1" applyFont="1" applyFill="1"/>
    <xf numFmtId="175" fontId="98" fillId="27" borderId="0" xfId="297" applyNumberFormat="1" applyFont="1" applyFill="1"/>
    <xf numFmtId="3" fontId="52" fillId="24" borderId="0" xfId="297" applyNumberFormat="1" applyFont="1" applyFill="1" applyBorder="1"/>
    <xf numFmtId="3" fontId="52" fillId="0" borderId="0" xfId="331" applyNumberFormat="1" applyFont="1" applyFill="1" applyAlignment="1">
      <alignment horizontal="center"/>
    </xf>
    <xf numFmtId="3" fontId="50" fillId="0" borderId="12" xfId="331" applyNumberFormat="1" applyFont="1" applyFill="1" applyBorder="1" applyAlignment="1">
      <alignment horizontal="center" vertical="center"/>
    </xf>
    <xf numFmtId="10" fontId="84" fillId="27" borderId="0" xfId="193" applyNumberFormat="1" applyFont="1" applyFill="1"/>
    <xf numFmtId="3" fontId="99" fillId="27" borderId="0" xfId="0" applyNumberFormat="1" applyFont="1" applyFill="1"/>
    <xf numFmtId="179" fontId="76" fillId="27" borderId="0" xfId="0" applyNumberFormat="1" applyFont="1" applyFill="1" applyBorder="1"/>
    <xf numFmtId="0" fontId="106" fillId="27" borderId="0" xfId="0" applyFont="1" applyFill="1" applyBorder="1"/>
    <xf numFmtId="179" fontId="107" fillId="27" borderId="0" xfId="0" applyNumberFormat="1" applyFont="1" applyFill="1" applyBorder="1"/>
    <xf numFmtId="0" fontId="106" fillId="0" borderId="0" xfId="0" applyFont="1"/>
    <xf numFmtId="0" fontId="76" fillId="27" borderId="0" xfId="0" applyFont="1" applyFill="1" applyBorder="1"/>
    <xf numFmtId="179" fontId="44" fillId="27" borderId="0" xfId="0" applyNumberFormat="1" applyFont="1" applyFill="1" applyBorder="1"/>
    <xf numFmtId="179" fontId="52" fillId="27" borderId="0" xfId="0" applyNumberFormat="1" applyFont="1" applyFill="1" applyBorder="1"/>
    <xf numFmtId="0" fontId="111" fillId="27" borderId="0" xfId="0" applyFont="1" applyFill="1" applyBorder="1"/>
    <xf numFmtId="3" fontId="86" fillId="0" borderId="0" xfId="0" applyNumberFormat="1" applyFont="1"/>
    <xf numFmtId="9" fontId="52" fillId="0" borderId="0" xfId="193" applyNumberFormat="1" applyFont="1"/>
    <xf numFmtId="179" fontId="109" fillId="27" borderId="0" xfId="0" applyNumberFormat="1" applyFont="1" applyFill="1" applyBorder="1"/>
    <xf numFmtId="175" fontId="109" fillId="27" borderId="0" xfId="324" applyNumberFormat="1" applyFont="1" applyFill="1" applyBorder="1" applyAlignment="1">
      <alignment horizontal="right"/>
    </xf>
    <xf numFmtId="0" fontId="44" fillId="27" borderId="0" xfId="0" applyFont="1" applyFill="1" applyBorder="1" applyAlignment="1">
      <alignment horizontal="center"/>
    </xf>
    <xf numFmtId="0" fontId="107" fillId="27" borderId="0" xfId="0" applyFont="1" applyFill="1" applyBorder="1"/>
    <xf numFmtId="0" fontId="108" fillId="27" borderId="0" xfId="0" applyFont="1" applyFill="1" applyBorder="1"/>
    <xf numFmtId="0" fontId="110" fillId="27" borderId="0" xfId="0" applyFont="1" applyFill="1" applyBorder="1"/>
    <xf numFmtId="0" fontId="60" fillId="27" borderId="0" xfId="324" applyFont="1" applyFill="1" applyBorder="1"/>
    <xf numFmtId="3" fontId="58" fillId="27" borderId="0" xfId="324" applyNumberFormat="1" applyFont="1" applyFill="1" applyBorder="1" applyAlignment="1">
      <alignment horizontal="center"/>
    </xf>
    <xf numFmtId="3" fontId="63" fillId="27" borderId="0" xfId="189" applyNumberFormat="1" applyFont="1" applyFill="1" applyBorder="1" applyAlignment="1" applyProtection="1">
      <alignment horizontal="center" vertical="center"/>
      <protection locked="0"/>
    </xf>
    <xf numFmtId="3" fontId="71" fillId="27" borderId="12" xfId="324" applyNumberFormat="1" applyFont="1" applyFill="1" applyBorder="1" applyAlignment="1">
      <alignment horizontal="center"/>
    </xf>
    <xf numFmtId="3" fontId="63" fillId="27" borderId="0" xfId="324" applyNumberFormat="1" applyFont="1" applyFill="1" applyBorder="1" applyAlignment="1">
      <alignment horizontal="center" wrapText="1"/>
    </xf>
    <xf numFmtId="3" fontId="52" fillId="27" borderId="0" xfId="297" applyNumberFormat="1" applyFont="1" applyFill="1" applyAlignment="1">
      <alignment horizontal="center"/>
    </xf>
    <xf numFmtId="3" fontId="52" fillId="27" borderId="10" xfId="297" applyNumberFormat="1" applyFont="1" applyFill="1" applyBorder="1" applyAlignment="1">
      <alignment horizontal="center"/>
    </xf>
    <xf numFmtId="3" fontId="52" fillId="27" borderId="0" xfId="324" applyNumberFormat="1" applyFont="1" applyFill="1" applyBorder="1" applyAlignment="1">
      <alignment horizontal="center" vertical="center" wrapText="1"/>
    </xf>
    <xf numFmtId="0" fontId="44" fillId="27" borderId="0" xfId="324" applyFont="1" applyFill="1" applyBorder="1" applyAlignment="1">
      <alignment vertical="top"/>
    </xf>
    <xf numFmtId="0" fontId="88" fillId="27" borderId="0" xfId="324" applyFont="1" applyFill="1" applyBorder="1" applyAlignment="1">
      <alignment vertical="top"/>
    </xf>
    <xf numFmtId="0" fontId="88" fillId="27" borderId="0" xfId="0" applyFont="1" applyFill="1" applyAlignment="1">
      <alignment vertical="center"/>
    </xf>
    <xf numFmtId="0" fontId="47" fillId="27" borderId="0" xfId="0" applyFont="1" applyFill="1" applyAlignment="1">
      <alignment horizontal="left" vertical="top"/>
    </xf>
    <xf numFmtId="174" fontId="83" fillId="27" borderId="0" xfId="305" applyNumberFormat="1" applyFont="1" applyFill="1" applyBorder="1" applyAlignment="1">
      <alignment horizontal="right" vertical="center"/>
    </xf>
    <xf numFmtId="0" fontId="47" fillId="27" borderId="0" xfId="0" applyFont="1" applyFill="1" applyAlignment="1">
      <alignment vertical="top"/>
    </xf>
    <xf numFmtId="0" fontId="9" fillId="0" borderId="0" xfId="328"/>
    <xf numFmtId="0" fontId="41" fillId="0" borderId="0" xfId="351" applyFont="1" applyAlignment="1">
      <alignment horizontal="right"/>
    </xf>
    <xf numFmtId="166" fontId="52" fillId="27" borderId="0" xfId="324" applyNumberFormat="1" applyFont="1" applyFill="1" applyBorder="1" applyAlignment="1">
      <alignment horizontal="center"/>
    </xf>
    <xf numFmtId="49" fontId="53" fillId="28" borderId="20" xfId="324" applyNumberFormat="1" applyFont="1" applyFill="1" applyBorder="1" applyAlignment="1">
      <alignment horizontal="center" vertical="center"/>
    </xf>
    <xf numFmtId="49" fontId="53" fillId="28" borderId="19" xfId="324" applyNumberFormat="1" applyFont="1" applyFill="1" applyBorder="1" applyAlignment="1">
      <alignment vertical="center"/>
    </xf>
    <xf numFmtId="165" fontId="56" fillId="27" borderId="0" xfId="298" applyNumberFormat="1" applyFont="1" applyFill="1" applyBorder="1" applyAlignment="1">
      <alignment horizontal="center" vertical="center" wrapText="1"/>
    </xf>
    <xf numFmtId="9" fontId="56" fillId="27" borderId="0" xfId="298" applyNumberFormat="1" applyFont="1" applyFill="1" applyBorder="1" applyAlignment="1">
      <alignment horizontal="center" vertical="center" wrapText="1"/>
    </xf>
    <xf numFmtId="0" fontId="52" fillId="24" borderId="0" xfId="323" applyFont="1" applyFill="1"/>
    <xf numFmtId="0" fontId="50" fillId="24" borderId="0" xfId="324" applyFont="1" applyFill="1" applyBorder="1"/>
    <xf numFmtId="0" fontId="54" fillId="0" borderId="10" xfId="324" applyFont="1" applyBorder="1"/>
    <xf numFmtId="0" fontId="52" fillId="0" borderId="0" xfId="297" applyFont="1"/>
    <xf numFmtId="0" fontId="52" fillId="24" borderId="0" xfId="297" applyFont="1" applyFill="1"/>
    <xf numFmtId="0" fontId="52" fillId="24" borderId="0" xfId="297" applyFont="1" applyFill="1" applyBorder="1"/>
    <xf numFmtId="0" fontId="54" fillId="24" borderId="10" xfId="297" applyFont="1" applyFill="1" applyBorder="1" applyAlignment="1" applyProtection="1">
      <alignment horizontal="left"/>
      <protection locked="0"/>
    </xf>
    <xf numFmtId="0" fontId="54" fillId="24" borderId="0" xfId="297" applyFont="1" applyFill="1" applyBorder="1" applyAlignment="1" applyProtection="1">
      <alignment horizontal="left"/>
      <protection locked="0"/>
    </xf>
    <xf numFmtId="1" fontId="54" fillId="24" borderId="0" xfId="297" applyNumberFormat="1" applyFont="1" applyFill="1" applyBorder="1" applyAlignment="1" applyProtection="1">
      <alignment horizontal="right"/>
      <protection locked="0"/>
    </xf>
    <xf numFmtId="0" fontId="60" fillId="0" borderId="0" xfId="324" applyFont="1" applyBorder="1"/>
    <xf numFmtId="3" fontId="60" fillId="0" borderId="0" xfId="324" applyNumberFormat="1" applyFont="1" applyBorder="1" applyAlignment="1"/>
    <xf numFmtId="0" fontId="50" fillId="0" borderId="0" xfId="324" applyFont="1" applyBorder="1"/>
    <xf numFmtId="3" fontId="50" fillId="0" borderId="0" xfId="324" applyNumberFormat="1" applyFont="1" applyBorder="1"/>
    <xf numFmtId="0" fontId="54" fillId="26" borderId="0" xfId="297" applyFont="1" applyFill="1" applyBorder="1" applyAlignment="1" applyProtection="1">
      <alignment horizontal="left"/>
      <protection locked="0"/>
    </xf>
    <xf numFmtId="3" fontId="60" fillId="0" borderId="0" xfId="324" applyNumberFormat="1" applyFont="1" applyBorder="1"/>
    <xf numFmtId="3" fontId="55" fillId="0" borderId="0" xfId="324" applyNumberFormat="1" applyFont="1" applyBorder="1" applyAlignment="1"/>
    <xf numFmtId="3" fontId="50" fillId="24" borderId="0" xfId="324" applyNumberFormat="1" applyFont="1" applyFill="1" applyBorder="1"/>
    <xf numFmtId="3" fontId="54" fillId="24" borderId="0" xfId="297" applyNumberFormat="1" applyFont="1" applyFill="1" applyBorder="1" applyAlignment="1" applyProtection="1">
      <alignment horizontal="right" vertical="center" wrapText="1"/>
      <protection locked="0"/>
    </xf>
    <xf numFmtId="3" fontId="54" fillId="24" borderId="10" xfId="297" applyNumberFormat="1" applyFont="1" applyFill="1" applyBorder="1" applyAlignment="1" applyProtection="1">
      <alignment horizontal="right"/>
      <protection locked="0"/>
    </xf>
    <xf numFmtId="3" fontId="54" fillId="24" borderId="0" xfId="297" applyNumberFormat="1" applyFont="1" applyFill="1" applyBorder="1" applyAlignment="1" applyProtection="1">
      <alignment horizontal="right"/>
      <protection locked="0"/>
    </xf>
    <xf numFmtId="0" fontId="55" fillId="0" borderId="0" xfId="324" applyFont="1" applyBorder="1" applyAlignment="1">
      <alignment horizontal="left" indent="1"/>
    </xf>
    <xf numFmtId="0" fontId="52" fillId="27" borderId="0" xfId="0" applyFont="1" applyFill="1" applyBorder="1" applyAlignment="1">
      <alignment horizontal="right"/>
    </xf>
    <xf numFmtId="0" fontId="52" fillId="27" borderId="0" xfId="297" applyFont="1" applyFill="1"/>
    <xf numFmtId="3" fontId="50" fillId="27" borderId="0" xfId="324" applyNumberFormat="1" applyFont="1" applyFill="1" applyBorder="1"/>
    <xf numFmtId="3" fontId="63" fillId="27" borderId="0" xfId="324" applyNumberFormat="1" applyFont="1" applyFill="1" applyBorder="1"/>
    <xf numFmtId="3" fontId="60" fillId="27" borderId="0" xfId="324" applyNumberFormat="1" applyFont="1" applyFill="1" applyBorder="1"/>
    <xf numFmtId="0" fontId="60" fillId="0" borderId="0" xfId="324" applyFont="1" applyBorder="1" applyAlignment="1">
      <alignment horizontal="left" indent="1"/>
    </xf>
    <xf numFmtId="3" fontId="56" fillId="27" borderId="0" xfId="298" applyNumberFormat="1" applyFont="1" applyFill="1" applyBorder="1" applyAlignment="1">
      <alignment horizontal="center" vertical="center" wrapText="1"/>
    </xf>
    <xf numFmtId="0" fontId="52" fillId="27" borderId="0" xfId="323" applyFont="1" applyFill="1"/>
    <xf numFmtId="0" fontId="50" fillId="27" borderId="0" xfId="323" applyFont="1" applyFill="1"/>
    <xf numFmtId="165" fontId="51" fillId="27" borderId="22" xfId="298" applyNumberFormat="1" applyFont="1" applyFill="1" applyBorder="1" applyAlignment="1">
      <alignment horizontal="center" vertical="center" wrapText="1"/>
    </xf>
    <xf numFmtId="165" fontId="51" fillId="27" borderId="0" xfId="298" applyNumberFormat="1" applyFont="1" applyFill="1" applyBorder="1" applyAlignment="1">
      <alignment horizontal="center" vertical="center" wrapText="1"/>
    </xf>
    <xf numFmtId="0" fontId="50" fillId="24" borderId="13" xfId="324" applyFont="1" applyFill="1" applyBorder="1" applyAlignment="1">
      <alignment vertical="center" wrapText="1"/>
    </xf>
    <xf numFmtId="0" fontId="60" fillId="0" borderId="0" xfId="324" applyFont="1" applyBorder="1" applyAlignment="1"/>
    <xf numFmtId="0" fontId="54" fillId="0" borderId="11" xfId="324" applyFont="1" applyBorder="1"/>
    <xf numFmtId="0" fontId="54" fillId="0" borderId="0" xfId="324" applyFont="1" applyBorder="1"/>
    <xf numFmtId="0" fontId="55" fillId="0" borderId="0" xfId="324" applyFont="1" applyBorder="1" applyAlignment="1">
      <alignment horizontal="left"/>
    </xf>
    <xf numFmtId="3" fontId="54" fillId="26" borderId="0" xfId="297" applyNumberFormat="1" applyFont="1" applyFill="1" applyBorder="1" applyAlignment="1" applyProtection="1">
      <alignment horizontal="right"/>
      <protection locked="0"/>
    </xf>
    <xf numFmtId="3" fontId="54" fillId="32" borderId="0" xfId="297" applyNumberFormat="1" applyFont="1" applyFill="1" applyBorder="1" applyAlignment="1" applyProtection="1">
      <alignment horizontal="right"/>
      <protection locked="0"/>
    </xf>
    <xf numFmtId="3" fontId="58" fillId="27" borderId="0" xfId="297" applyNumberFormat="1" applyFont="1" applyFill="1" applyBorder="1" applyAlignment="1" applyProtection="1">
      <alignment horizontal="right"/>
      <protection locked="0"/>
    </xf>
    <xf numFmtId="165" fontId="44" fillId="27" borderId="0" xfId="298" applyNumberFormat="1" applyFont="1" applyFill="1" applyBorder="1" applyAlignment="1">
      <alignment vertical="top"/>
    </xf>
    <xf numFmtId="167" fontId="53" fillId="28" borderId="18" xfId="297" applyNumberFormat="1" applyFont="1" applyFill="1" applyBorder="1" applyAlignment="1" applyProtection="1">
      <alignment vertical="center"/>
      <protection locked="0"/>
    </xf>
    <xf numFmtId="167" fontId="53" fillId="28" borderId="19" xfId="297" applyNumberFormat="1" applyFont="1" applyFill="1" applyBorder="1" applyAlignment="1" applyProtection="1">
      <alignment vertical="center"/>
      <protection locked="0"/>
    </xf>
    <xf numFmtId="1" fontId="53" fillId="28" borderId="19" xfId="297" applyNumberFormat="1" applyFont="1" applyFill="1" applyBorder="1" applyAlignment="1" applyProtection="1">
      <alignment horizontal="center" vertical="center"/>
      <protection locked="0"/>
    </xf>
    <xf numFmtId="167" fontId="53" fillId="27" borderId="0" xfId="297" applyNumberFormat="1" applyFont="1" applyFill="1" applyBorder="1" applyAlignment="1" applyProtection="1">
      <alignment vertical="center"/>
      <protection locked="0"/>
    </xf>
    <xf numFmtId="167" fontId="53" fillId="27" borderId="0" xfId="297" applyNumberFormat="1" applyFont="1" applyFill="1" applyBorder="1" applyAlignment="1" applyProtection="1">
      <alignment horizontal="right" vertical="center"/>
      <protection locked="0"/>
    </xf>
    <xf numFmtId="3" fontId="50" fillId="27" borderId="13" xfId="0" applyNumberFormat="1" applyFont="1" applyFill="1" applyBorder="1" applyAlignment="1">
      <alignment horizontal="center" vertical="center"/>
    </xf>
    <xf numFmtId="0" fontId="52" fillId="0" borderId="0" xfId="324" applyFont="1" applyBorder="1" applyAlignment="1">
      <alignment horizontal="left" indent="1"/>
    </xf>
    <xf numFmtId="167" fontId="53" fillId="28" borderId="21" xfId="297" applyNumberFormat="1" applyFont="1" applyFill="1" applyBorder="1" applyProtection="1">
      <protection locked="0"/>
    </xf>
    <xf numFmtId="3" fontId="52" fillId="27" borderId="0" xfId="324" applyNumberFormat="1" applyFont="1" applyFill="1" applyBorder="1" applyAlignment="1">
      <alignment horizontal="center"/>
    </xf>
    <xf numFmtId="0" fontId="52" fillId="24" borderId="0" xfId="324" applyFont="1" applyFill="1" applyBorder="1"/>
    <xf numFmtId="3" fontId="50" fillId="27" borderId="0" xfId="324" applyNumberFormat="1" applyFont="1" applyFill="1" applyBorder="1" applyAlignment="1">
      <alignment horizontal="center"/>
    </xf>
    <xf numFmtId="3" fontId="50" fillId="27" borderId="12" xfId="0" applyNumberFormat="1" applyFont="1" applyFill="1" applyBorder="1" applyAlignment="1">
      <alignment horizontal="center" vertical="center"/>
    </xf>
    <xf numFmtId="165" fontId="47" fillId="27" borderId="0" xfId="298" applyNumberFormat="1" applyFont="1" applyFill="1" applyBorder="1" applyAlignment="1">
      <alignment vertical="top"/>
    </xf>
    <xf numFmtId="167" fontId="90" fillId="27" borderId="0" xfId="0" applyNumberFormat="1" applyFont="1" applyFill="1" applyBorder="1" applyAlignment="1" applyProtection="1">
      <alignment horizontal="center"/>
      <protection locked="0"/>
    </xf>
    <xf numFmtId="3" fontId="91" fillId="0" borderId="0" xfId="324" applyNumberFormat="1" applyFont="1" applyFill="1" applyBorder="1" applyAlignment="1">
      <alignment horizontal="center"/>
    </xf>
    <xf numFmtId="3" fontId="63" fillId="27" borderId="0" xfId="0" applyNumberFormat="1" applyFont="1" applyFill="1" applyBorder="1" applyAlignment="1">
      <alignment horizontal="center" vertical="center"/>
    </xf>
    <xf numFmtId="1" fontId="52" fillId="27" borderId="0" xfId="324" applyNumberFormat="1" applyFont="1" applyFill="1" applyBorder="1" applyAlignment="1">
      <alignment horizontal="center" vertical="center"/>
    </xf>
    <xf numFmtId="0" fontId="50" fillId="24" borderId="0" xfId="324" applyFont="1" applyFill="1" applyBorder="1" applyAlignment="1">
      <alignment vertical="center"/>
    </xf>
    <xf numFmtId="0" fontId="93" fillId="24" borderId="13" xfId="324" applyFont="1" applyFill="1" applyBorder="1" applyAlignment="1"/>
    <xf numFmtId="3" fontId="71" fillId="27" borderId="11" xfId="324" applyNumberFormat="1" applyFont="1" applyFill="1" applyBorder="1" applyAlignment="1">
      <alignment horizontal="center"/>
    </xf>
    <xf numFmtId="3" fontId="50" fillId="27" borderId="0" xfId="302" applyNumberFormat="1" applyFont="1" applyFill="1" applyBorder="1" applyAlignment="1">
      <alignment horizontal="center"/>
    </xf>
    <xf numFmtId="165" fontId="51" fillId="27" borderId="10" xfId="298" applyNumberFormat="1" applyFont="1" applyFill="1" applyBorder="1" applyAlignment="1">
      <alignment horizontal="right" vertical="center" wrapText="1"/>
    </xf>
    <xf numFmtId="3" fontId="58" fillId="27" borderId="0" xfId="0" applyNumberFormat="1" applyFont="1" applyFill="1" applyBorder="1"/>
    <xf numFmtId="0" fontId="93" fillId="27" borderId="10" xfId="324" applyFont="1" applyFill="1" applyBorder="1"/>
    <xf numFmtId="167" fontId="53" fillId="28" borderId="18" xfId="297" applyNumberFormat="1" applyFont="1" applyFill="1" applyBorder="1" applyAlignment="1" applyProtection="1">
      <protection locked="0"/>
    </xf>
    <xf numFmtId="0" fontId="101" fillId="24" borderId="0" xfId="297" applyFont="1" applyFill="1"/>
    <xf numFmtId="0" fontId="101" fillId="27" borderId="0" xfId="297" applyFont="1" applyFill="1"/>
    <xf numFmtId="3" fontId="52" fillId="27" borderId="0" xfId="0" applyNumberFormat="1" applyFont="1" applyFill="1" applyBorder="1"/>
    <xf numFmtId="3" fontId="52" fillId="0" borderId="0" xfId="331" applyNumberFormat="1" applyFont="1" applyFill="1" applyAlignment="1">
      <alignment horizontal="center"/>
    </xf>
    <xf numFmtId="3" fontId="50" fillId="0" borderId="11" xfId="331" applyNumberFormat="1" applyFont="1" applyFill="1" applyBorder="1" applyAlignment="1">
      <alignment horizontal="center" vertical="center"/>
    </xf>
    <xf numFmtId="3" fontId="90" fillId="0" borderId="0" xfId="324" applyNumberFormat="1" applyFont="1" applyFill="1" applyBorder="1" applyAlignment="1">
      <alignment horizontal="center" wrapText="1"/>
    </xf>
    <xf numFmtId="3" fontId="90" fillId="0" borderId="0" xfId="331" applyNumberFormat="1" applyFont="1" applyFill="1" applyBorder="1" applyAlignment="1" applyProtection="1">
      <alignment horizontal="center"/>
      <protection locked="0"/>
    </xf>
    <xf numFmtId="3" fontId="52" fillId="34" borderId="0" xfId="331" applyNumberFormat="1" applyFont="1" applyFill="1" applyAlignment="1">
      <alignment horizontal="center"/>
    </xf>
    <xf numFmtId="3" fontId="91" fillId="34" borderId="0" xfId="324" applyNumberFormat="1" applyFont="1" applyFill="1" applyBorder="1" applyAlignment="1">
      <alignment horizontal="center"/>
    </xf>
    <xf numFmtId="49" fontId="53" fillId="28" borderId="19" xfId="324" applyNumberFormat="1" applyFont="1" applyFill="1" applyBorder="1" applyAlignment="1">
      <alignment horizontal="center" vertical="center"/>
    </xf>
    <xf numFmtId="3" fontId="91" fillId="27" borderId="0" xfId="324" applyNumberFormat="1" applyFont="1" applyFill="1" applyBorder="1" applyAlignment="1">
      <alignment horizontal="center"/>
    </xf>
    <xf numFmtId="9" fontId="90" fillId="0" borderId="0" xfId="298" applyNumberFormat="1" applyFont="1" applyFill="1" applyBorder="1" applyAlignment="1">
      <alignment horizontal="center" vertical="center" wrapText="1"/>
    </xf>
    <xf numFmtId="0" fontId="60" fillId="0" borderId="0" xfId="324" applyFont="1" applyBorder="1" applyAlignment="1">
      <alignment wrapText="1"/>
    </xf>
    <xf numFmtId="0" fontId="60" fillId="0" borderId="0" xfId="324" applyFont="1" applyFill="1" applyBorder="1"/>
    <xf numFmtId="0" fontId="71" fillId="27" borderId="0" xfId="324" applyFont="1" applyFill="1" applyBorder="1" applyAlignment="1">
      <alignment horizontal="center"/>
    </xf>
    <xf numFmtId="166" fontId="52" fillId="27" borderId="0" xfId="324" applyNumberFormat="1" applyFont="1" applyFill="1" applyBorder="1" applyAlignment="1">
      <alignment horizontal="center"/>
    </xf>
    <xf numFmtId="165" fontId="47" fillId="27" borderId="0" xfId="298" applyNumberFormat="1" applyFont="1" applyFill="1" applyBorder="1" applyAlignment="1">
      <alignment vertical="center"/>
    </xf>
    <xf numFmtId="0" fontId="113" fillId="0" borderId="0" xfId="328" applyFont="1" applyAlignment="1">
      <alignment horizontal="left" vertical="center" indent="4"/>
    </xf>
    <xf numFmtId="3" fontId="60" fillId="27" borderId="0" xfId="324" applyNumberFormat="1" applyFont="1" applyFill="1" applyBorder="1" applyAlignment="1">
      <alignment horizontal="center" vertical="center"/>
    </xf>
    <xf numFmtId="0" fontId="69" fillId="0" borderId="0" xfId="0" applyFont="1"/>
    <xf numFmtId="165" fontId="70" fillId="27" borderId="0" xfId="298" applyNumberFormat="1" applyFont="1" applyFill="1" applyBorder="1" applyAlignment="1">
      <alignment horizontal="left" vertical="center"/>
    </xf>
    <xf numFmtId="9" fontId="84" fillId="0" borderId="0" xfId="0" applyNumberFormat="1" applyFont="1"/>
    <xf numFmtId="165" fontId="69" fillId="27" borderId="0" xfId="0" applyNumberFormat="1" applyFont="1" applyFill="1"/>
    <xf numFmtId="3" fontId="117" fillId="0" borderId="0" xfId="0" applyNumberFormat="1" applyFont="1" applyAlignment="1">
      <alignment horizontal="center" vertical="center"/>
    </xf>
    <xf numFmtId="0" fontId="123" fillId="24" borderId="0" xfId="0" applyFont="1" applyFill="1" applyAlignment="1">
      <alignment horizontal="left"/>
    </xf>
    <xf numFmtId="165" fontId="44" fillId="27" borderId="0" xfId="298" applyNumberFormat="1" applyFont="1" applyFill="1" applyAlignment="1">
      <alignment vertical="center"/>
    </xf>
    <xf numFmtId="167" fontId="53" fillId="27" borderId="0" xfId="297" applyNumberFormat="1" applyFont="1" applyFill="1" applyProtection="1">
      <protection locked="0"/>
    </xf>
    <xf numFmtId="0" fontId="53" fillId="28" borderId="21" xfId="324" applyFont="1" applyFill="1" applyBorder="1" applyAlignment="1">
      <alignment horizontal="center" vertical="center"/>
    </xf>
    <xf numFmtId="0" fontId="52" fillId="24" borderId="0" xfId="324" applyFont="1" applyFill="1"/>
    <xf numFmtId="0" fontId="52" fillId="27" borderId="0" xfId="324" applyFont="1" applyFill="1"/>
    <xf numFmtId="0" fontId="50" fillId="24" borderId="0" xfId="324" applyFont="1" applyFill="1"/>
    <xf numFmtId="0" fontId="50" fillId="27" borderId="0" xfId="324" applyFont="1" applyFill="1"/>
    <xf numFmtId="3" fontId="53" fillId="29" borderId="0" xfId="324" applyNumberFormat="1" applyFont="1" applyFill="1" applyAlignment="1">
      <alignment horizontal="center"/>
    </xf>
    <xf numFmtId="165" fontId="51" fillId="27" borderId="0" xfId="298" applyNumberFormat="1" applyFont="1" applyFill="1" applyAlignment="1">
      <alignment horizontal="left" vertical="center" wrapText="1"/>
    </xf>
    <xf numFmtId="3" fontId="52" fillId="0" borderId="0" xfId="297" applyNumberFormat="1" applyFont="1" applyAlignment="1">
      <alignment horizontal="center"/>
    </xf>
    <xf numFmtId="0" fontId="56" fillId="0" borderId="0" xfId="324" applyFont="1" applyAlignment="1">
      <alignment horizontal="left" indent="1"/>
    </xf>
    <xf numFmtId="0" fontId="56" fillId="27" borderId="0" xfId="324" applyFont="1" applyFill="1" applyAlignment="1">
      <alignment horizontal="left" indent="1"/>
    </xf>
    <xf numFmtId="3" fontId="53" fillId="30" borderId="0" xfId="324" applyNumberFormat="1" applyFont="1" applyFill="1" applyAlignment="1">
      <alignment horizontal="center"/>
    </xf>
    <xf numFmtId="3" fontId="56" fillId="27" borderId="0" xfId="298" applyNumberFormat="1" applyFont="1" applyFill="1" applyAlignment="1">
      <alignment horizontal="center" vertical="center" wrapText="1"/>
    </xf>
    <xf numFmtId="3" fontId="53" fillId="27" borderId="0" xfId="324" applyNumberFormat="1" applyFont="1" applyFill="1" applyAlignment="1">
      <alignment horizontal="center"/>
    </xf>
    <xf numFmtId="165" fontId="51" fillId="0" borderId="0" xfId="298" applyNumberFormat="1" applyFont="1" applyAlignment="1">
      <alignment horizontal="left" vertical="center" wrapText="1"/>
    </xf>
    <xf numFmtId="3" fontId="53" fillId="31" borderId="0" xfId="324" applyNumberFormat="1" applyFont="1" applyFill="1" applyAlignment="1">
      <alignment horizontal="center"/>
    </xf>
    <xf numFmtId="0" fontId="52" fillId="0" borderId="0" xfId="324" applyFont="1"/>
    <xf numFmtId="3" fontId="52" fillId="0" borderId="0" xfId="297" applyNumberFormat="1" applyFont="1"/>
    <xf numFmtId="0" fontId="101" fillId="0" borderId="0" xfId="297" applyFont="1"/>
    <xf numFmtId="0" fontId="50" fillId="0" borderId="0" xfId="324" applyFont="1"/>
    <xf numFmtId="3" fontId="53" fillId="0" borderId="0" xfId="324" applyNumberFormat="1" applyFont="1" applyAlignment="1">
      <alignment horizontal="center"/>
    </xf>
    <xf numFmtId="3" fontId="53" fillId="33" borderId="0" xfId="324" applyNumberFormat="1" applyFont="1" applyFill="1" applyAlignment="1">
      <alignment horizontal="center"/>
    </xf>
    <xf numFmtId="165" fontId="44" fillId="27" borderId="0" xfId="298" applyNumberFormat="1" applyFont="1" applyFill="1" applyAlignment="1">
      <alignment vertical="center" wrapText="1"/>
    </xf>
    <xf numFmtId="3" fontId="72" fillId="0" borderId="0" xfId="324" applyNumberFormat="1" applyFont="1" applyAlignment="1">
      <alignment horizontal="center" wrapText="1"/>
    </xf>
    <xf numFmtId="4" fontId="53" fillId="29" borderId="0" xfId="324" applyNumberFormat="1" applyFont="1" applyFill="1" applyAlignment="1">
      <alignment horizontal="center"/>
    </xf>
    <xf numFmtId="4" fontId="52" fillId="0" borderId="0" xfId="297" applyNumberFormat="1" applyFont="1" applyAlignment="1">
      <alignment horizontal="center"/>
    </xf>
    <xf numFmtId="4" fontId="53" fillId="30" borderId="0" xfId="324" applyNumberFormat="1" applyFont="1" applyFill="1" applyAlignment="1">
      <alignment horizontal="center"/>
    </xf>
    <xf numFmtId="4" fontId="56" fillId="27" borderId="0" xfId="298" applyNumberFormat="1" applyFont="1" applyFill="1" applyAlignment="1">
      <alignment horizontal="center" vertical="center" wrapText="1"/>
    </xf>
    <xf numFmtId="165" fontId="56" fillId="27" borderId="0" xfId="298" applyNumberFormat="1" applyFont="1" applyFill="1" applyAlignment="1">
      <alignment horizontal="left" vertical="center" wrapText="1"/>
    </xf>
    <xf numFmtId="4" fontId="53" fillId="27" borderId="0" xfId="324" applyNumberFormat="1" applyFont="1" applyFill="1" applyAlignment="1">
      <alignment horizontal="center"/>
    </xf>
    <xf numFmtId="4" fontId="53" fillId="33" borderId="0" xfId="324" applyNumberFormat="1" applyFont="1" applyFill="1" applyAlignment="1">
      <alignment horizontal="center"/>
    </xf>
    <xf numFmtId="4" fontId="53" fillId="0" borderId="0" xfId="324" applyNumberFormat="1" applyFont="1" applyAlignment="1">
      <alignment horizontal="center"/>
    </xf>
    <xf numFmtId="0" fontId="50" fillId="27" borderId="0" xfId="297" applyFont="1" applyFill="1"/>
    <xf numFmtId="0" fontId="57" fillId="0" borderId="0" xfId="324" applyFont="1" applyAlignment="1">
      <alignment horizontal="left" indent="1"/>
    </xf>
    <xf numFmtId="0" fontId="57" fillId="27" borderId="0" xfId="324" applyFont="1" applyFill="1" applyAlignment="1">
      <alignment horizontal="left" indent="1"/>
    </xf>
    <xf numFmtId="0" fontId="62" fillId="0" borderId="0" xfId="297" applyFont="1"/>
    <xf numFmtId="0" fontId="50" fillId="0" borderId="0" xfId="323" applyFont="1"/>
    <xf numFmtId="0" fontId="64" fillId="0" borderId="0" xfId="323" applyFont="1"/>
    <xf numFmtId="0" fontId="64" fillId="27" borderId="0" xfId="323" applyFont="1" applyFill="1"/>
    <xf numFmtId="0" fontId="52" fillId="0" borderId="0" xfId="323" applyFont="1"/>
    <xf numFmtId="0" fontId="1" fillId="0" borderId="0" xfId="384"/>
    <xf numFmtId="0" fontId="1" fillId="27" borderId="0" xfId="384" applyFill="1" applyAlignment="1">
      <alignment horizontal="center" vertical="center"/>
    </xf>
    <xf numFmtId="0" fontId="119" fillId="0" borderId="0" xfId="384" applyFont="1"/>
    <xf numFmtId="0" fontId="53" fillId="28" borderId="21" xfId="324" applyFont="1" applyFill="1" applyBorder="1" applyAlignment="1">
      <alignment horizontal="center" vertical="center" wrapText="1"/>
    </xf>
    <xf numFmtId="0" fontId="53" fillId="27" borderId="0" xfId="324" applyFont="1" applyFill="1" applyAlignment="1">
      <alignment horizontal="center" vertical="center" wrapText="1"/>
    </xf>
    <xf numFmtId="0" fontId="120" fillId="0" borderId="0" xfId="384" applyFont="1"/>
    <xf numFmtId="3" fontId="120" fillId="0" borderId="25" xfId="384" applyNumberFormat="1" applyFont="1" applyBorder="1" applyAlignment="1">
      <alignment horizontal="center"/>
    </xf>
    <xf numFmtId="0" fontId="118" fillId="0" borderId="25" xfId="384" applyFont="1" applyBorder="1"/>
    <xf numFmtId="1" fontId="118" fillId="0" borderId="25" xfId="384" applyNumberFormat="1" applyFont="1" applyBorder="1"/>
    <xf numFmtId="1" fontId="120" fillId="0" borderId="25" xfId="384" applyNumberFormat="1" applyFont="1" applyBorder="1" applyAlignment="1">
      <alignment horizontal="center"/>
    </xf>
    <xf numFmtId="0" fontId="117" fillId="0" borderId="0" xfId="384" applyFont="1" applyAlignment="1">
      <alignment horizontal="left" indent="1"/>
    </xf>
    <xf numFmtId="3" fontId="117" fillId="0" borderId="0" xfId="384" applyNumberFormat="1" applyFont="1" applyAlignment="1">
      <alignment horizontal="center"/>
    </xf>
    <xf numFmtId="0" fontId="118" fillId="0" borderId="0" xfId="384" applyFont="1"/>
    <xf numFmtId="1" fontId="117" fillId="0" borderId="0" xfId="384" applyNumberFormat="1" applyFont="1" applyAlignment="1">
      <alignment horizontal="center"/>
    </xf>
    <xf numFmtId="1" fontId="121" fillId="0" borderId="0" xfId="384" applyNumberFormat="1" applyFont="1" applyAlignment="1">
      <alignment horizontal="center"/>
    </xf>
    <xf numFmtId="0" fontId="118" fillId="27" borderId="0" xfId="384" applyFont="1" applyFill="1" applyAlignment="1">
      <alignment horizontal="center" vertical="center"/>
    </xf>
    <xf numFmtId="1" fontId="118" fillId="0" borderId="0" xfId="384" applyNumberFormat="1" applyFont="1"/>
    <xf numFmtId="3" fontId="120" fillId="35" borderId="24" xfId="384" applyNumberFormat="1" applyFont="1" applyFill="1" applyBorder="1" applyAlignment="1">
      <alignment horizontal="center" vertical="center"/>
    </xf>
    <xf numFmtId="0" fontId="118" fillId="35" borderId="24" xfId="384" applyFont="1" applyFill="1" applyBorder="1"/>
    <xf numFmtId="1" fontId="120" fillId="35" borderId="24" xfId="384" applyNumberFormat="1" applyFont="1" applyFill="1" applyBorder="1" applyAlignment="1">
      <alignment horizontal="center" vertical="center"/>
    </xf>
    <xf numFmtId="3" fontId="1" fillId="0" borderId="0" xfId="384" applyNumberFormat="1"/>
    <xf numFmtId="3" fontId="52" fillId="0" borderId="0" xfId="324" applyNumberFormat="1" applyFont="1" applyAlignment="1">
      <alignment horizontal="center"/>
    </xf>
    <xf numFmtId="3" fontId="52" fillId="0" borderId="0" xfId="331" applyNumberFormat="1" applyFont="1" applyAlignment="1">
      <alignment horizontal="center"/>
    </xf>
    <xf numFmtId="9" fontId="51" fillId="0" borderId="0" xfId="298" applyFont="1" applyAlignment="1">
      <alignment horizontal="center" vertical="center" wrapText="1"/>
    </xf>
    <xf numFmtId="3" fontId="52" fillId="27" borderId="0" xfId="324" applyNumberFormat="1" applyFont="1" applyFill="1" applyAlignment="1">
      <alignment horizontal="center"/>
    </xf>
    <xf numFmtId="3" fontId="50" fillId="0" borderId="13" xfId="331" applyNumberFormat="1" applyFont="1" applyBorder="1" applyAlignment="1">
      <alignment horizontal="center" vertical="center"/>
    </xf>
    <xf numFmtId="1" fontId="52" fillId="24" borderId="0" xfId="324" applyNumberFormat="1" applyFont="1" applyFill="1" applyAlignment="1">
      <alignment horizontal="center" vertical="center"/>
    </xf>
    <xf numFmtId="165" fontId="51" fillId="27" borderId="0" xfId="298" applyNumberFormat="1" applyFont="1" applyFill="1" applyAlignment="1">
      <alignment horizontal="center" vertical="center" wrapText="1"/>
    </xf>
    <xf numFmtId="3" fontId="58" fillId="27" borderId="0" xfId="0" applyNumberFormat="1" applyFont="1" applyFill="1" applyAlignment="1">
      <alignment horizontal="center"/>
    </xf>
    <xf numFmtId="3" fontId="58" fillId="27" borderId="0" xfId="0" applyNumberFormat="1" applyFont="1" applyFill="1"/>
    <xf numFmtId="3" fontId="63" fillId="27" borderId="0" xfId="0" applyNumberFormat="1" applyFont="1" applyFill="1" applyAlignment="1">
      <alignment horizontal="center" vertical="center"/>
    </xf>
    <xf numFmtId="165" fontId="51" fillId="36" borderId="22" xfId="298" applyNumberFormat="1" applyFont="1" applyFill="1" applyBorder="1" applyAlignment="1">
      <alignment horizontal="center" vertical="center" wrapText="1"/>
    </xf>
    <xf numFmtId="3" fontId="52" fillId="36" borderId="0" xfId="324" applyNumberFormat="1" applyFont="1" applyFill="1" applyAlignment="1">
      <alignment horizontal="center"/>
    </xf>
    <xf numFmtId="3" fontId="52" fillId="37" borderId="0" xfId="324" applyNumberFormat="1" applyFont="1" applyFill="1" applyBorder="1" applyAlignment="1">
      <alignment horizontal="center"/>
    </xf>
    <xf numFmtId="165" fontId="51" fillId="31" borderId="22" xfId="298" applyNumberFormat="1" applyFont="1" applyFill="1" applyBorder="1" applyAlignment="1">
      <alignment horizontal="center" vertical="center" wrapText="1"/>
    </xf>
    <xf numFmtId="3" fontId="52" fillId="31" borderId="0" xfId="324" applyNumberFormat="1" applyFont="1" applyFill="1" applyAlignment="1">
      <alignment horizontal="center"/>
    </xf>
    <xf numFmtId="3" fontId="50" fillId="27" borderId="0" xfId="0" applyNumberFormat="1" applyFont="1" applyFill="1" applyAlignment="1">
      <alignment horizontal="center" vertical="center"/>
    </xf>
    <xf numFmtId="0" fontId="84" fillId="0" borderId="0" xfId="297" applyFont="1"/>
    <xf numFmtId="0" fontId="63" fillId="0" borderId="0" xfId="0" applyFont="1"/>
    <xf numFmtId="0" fontId="41" fillId="0" borderId="0" xfId="0" applyFont="1" applyProtection="1">
      <protection locked="0"/>
    </xf>
    <xf numFmtId="0" fontId="73" fillId="0" borderId="0" xfId="297" applyFont="1"/>
    <xf numFmtId="0" fontId="124" fillId="0" borderId="0" xfId="0" applyFont="1"/>
    <xf numFmtId="0" fontId="124" fillId="27" borderId="0" xfId="0" applyFont="1" applyFill="1"/>
    <xf numFmtId="0" fontId="52" fillId="0" borderId="0" xfId="331" applyFont="1"/>
    <xf numFmtId="0" fontId="52" fillId="24" borderId="0" xfId="331" applyFont="1" applyFill="1"/>
    <xf numFmtId="170" fontId="52" fillId="24" borderId="0" xfId="331" applyNumberFormat="1" applyFont="1" applyFill="1"/>
    <xf numFmtId="0" fontId="61" fillId="24" borderId="0" xfId="331" applyFont="1" applyFill="1" applyAlignment="1">
      <alignment horizontal="left" wrapText="1"/>
    </xf>
    <xf numFmtId="0" fontId="52" fillId="0" borderId="0" xfId="331" applyFont="1" applyAlignment="1">
      <alignment horizontal="center"/>
    </xf>
    <xf numFmtId="165" fontId="70" fillId="27" borderId="0" xfId="298" applyNumberFormat="1" applyFont="1" applyFill="1" applyAlignment="1">
      <alignment horizontal="left" vertical="center"/>
    </xf>
    <xf numFmtId="167" fontId="53" fillId="28" borderId="18" xfId="331" applyNumberFormat="1" applyFont="1" applyFill="1" applyBorder="1" applyProtection="1">
      <protection locked="0"/>
    </xf>
    <xf numFmtId="0" fontId="52" fillId="28" borderId="19" xfId="331" applyFont="1" applyFill="1" applyBorder="1"/>
    <xf numFmtId="0" fontId="52" fillId="24" borderId="0" xfId="324" applyFont="1" applyFill="1" applyAlignment="1">
      <alignment vertical="center"/>
    </xf>
    <xf numFmtId="1" fontId="52" fillId="27" borderId="0" xfId="324" applyNumberFormat="1" applyFont="1" applyFill="1" applyAlignment="1">
      <alignment horizontal="center" vertical="center"/>
    </xf>
    <xf numFmtId="0" fontId="50" fillId="24" borderId="0" xfId="331" applyFont="1" applyFill="1" applyAlignment="1">
      <alignment vertical="center"/>
    </xf>
    <xf numFmtId="0" fontId="52" fillId="27" borderId="0" xfId="331" applyFont="1" applyFill="1" applyAlignment="1">
      <alignment horizontal="right"/>
    </xf>
    <xf numFmtId="0" fontId="52" fillId="36" borderId="0" xfId="331" applyFont="1" applyFill="1" applyAlignment="1">
      <alignment horizontal="right"/>
    </xf>
    <xf numFmtId="0" fontId="52" fillId="31" borderId="0" xfId="331" applyFont="1" applyFill="1" applyAlignment="1">
      <alignment horizontal="right"/>
    </xf>
    <xf numFmtId="0" fontId="60" fillId="0" borderId="0" xfId="324" applyFont="1"/>
    <xf numFmtId="3" fontId="63" fillId="27" borderId="0" xfId="302" applyNumberFormat="1" applyFont="1" applyFill="1" applyAlignment="1">
      <alignment horizontal="center"/>
    </xf>
    <xf numFmtId="3" fontId="50" fillId="27" borderId="0" xfId="302" applyNumberFormat="1" applyFont="1" applyFill="1" applyAlignment="1">
      <alignment horizontal="center"/>
    </xf>
    <xf numFmtId="3" fontId="63" fillId="27" borderId="0" xfId="324" applyNumberFormat="1" applyFont="1" applyFill="1" applyAlignment="1">
      <alignment horizontal="center"/>
    </xf>
    <xf numFmtId="3" fontId="50" fillId="27" borderId="0" xfId="324" applyNumberFormat="1" applyFont="1" applyFill="1" applyAlignment="1">
      <alignment horizontal="center"/>
    </xf>
    <xf numFmtId="166" fontId="58" fillId="0" borderId="0" xfId="331" applyNumberFormat="1" applyFont="1"/>
    <xf numFmtId="3" fontId="58" fillId="27" borderId="0" xfId="331" applyNumberFormat="1" applyFont="1" applyFill="1"/>
    <xf numFmtId="3" fontId="58" fillId="27" borderId="0" xfId="331" applyNumberFormat="1" applyFont="1" applyFill="1" applyAlignment="1">
      <alignment horizontal="center"/>
    </xf>
    <xf numFmtId="3" fontId="58" fillId="36" borderId="0" xfId="331" applyNumberFormat="1" applyFont="1" applyFill="1"/>
    <xf numFmtId="3" fontId="58" fillId="31" borderId="0" xfId="331" applyNumberFormat="1" applyFont="1" applyFill="1"/>
    <xf numFmtId="0" fontId="50" fillId="0" borderId="0" xfId="324" applyFont="1" applyAlignment="1">
      <alignment vertical="center"/>
    </xf>
    <xf numFmtId="3" fontId="63" fillId="27" borderId="0" xfId="331" applyNumberFormat="1" applyFont="1" applyFill="1" applyAlignment="1">
      <alignment horizontal="center" vertical="center"/>
    </xf>
    <xf numFmtId="3" fontId="50" fillId="27" borderId="13" xfId="331" applyNumberFormat="1" applyFont="1" applyFill="1" applyBorder="1" applyAlignment="1">
      <alignment horizontal="center" vertical="center"/>
    </xf>
    <xf numFmtId="3" fontId="50" fillId="27" borderId="11" xfId="331" applyNumberFormat="1" applyFont="1" applyFill="1" applyBorder="1" applyAlignment="1">
      <alignment horizontal="center" vertical="center"/>
    </xf>
    <xf numFmtId="3" fontId="50" fillId="36" borderId="11" xfId="331" applyNumberFormat="1" applyFont="1" applyFill="1" applyBorder="1" applyAlignment="1">
      <alignment horizontal="center" vertical="center"/>
    </xf>
    <xf numFmtId="3" fontId="50" fillId="31" borderId="12" xfId="331" applyNumberFormat="1" applyFont="1" applyFill="1" applyBorder="1" applyAlignment="1">
      <alignment horizontal="center" vertical="center"/>
    </xf>
    <xf numFmtId="0" fontId="58" fillId="0" borderId="0" xfId="331" applyFont="1"/>
    <xf numFmtId="3" fontId="52" fillId="27" borderId="0" xfId="331" applyNumberFormat="1" applyFont="1" applyFill="1"/>
    <xf numFmtId="3" fontId="63" fillId="36" borderId="0" xfId="331" applyNumberFormat="1" applyFont="1" applyFill="1" applyAlignment="1">
      <alignment horizontal="center" vertical="center"/>
    </xf>
    <xf numFmtId="0" fontId="52" fillId="27" borderId="0" xfId="331" applyFont="1" applyFill="1" applyAlignment="1">
      <alignment horizontal="center"/>
    </xf>
    <xf numFmtId="3" fontId="52" fillId="0" borderId="0" xfId="331" applyNumberFormat="1" applyFont="1"/>
    <xf numFmtId="0" fontId="50" fillId="0" borderId="0" xfId="331" applyFont="1"/>
    <xf numFmtId="0" fontId="58" fillId="24" borderId="0" xfId="297" applyFont="1" applyFill="1"/>
    <xf numFmtId="0" fontId="58" fillId="0" borderId="0" xfId="297" applyFont="1" applyFill="1"/>
    <xf numFmtId="175" fontId="58" fillId="0" borderId="0" xfId="297" applyNumberFormat="1" applyFont="1" applyFill="1"/>
    <xf numFmtId="0" fontId="84" fillId="0" borderId="0" xfId="297" applyFont="1" applyFill="1"/>
    <xf numFmtId="177" fontId="69" fillId="27" borderId="0" xfId="0" applyNumberFormat="1" applyFont="1" applyFill="1"/>
    <xf numFmtId="2" fontId="52" fillId="0" borderId="0" xfId="297" applyNumberFormat="1" applyFont="1"/>
    <xf numFmtId="0" fontId="94" fillId="24" borderId="0" xfId="324" applyFont="1" applyFill="1"/>
    <xf numFmtId="3" fontId="50" fillId="0" borderId="0" xfId="297" applyNumberFormat="1" applyFont="1" applyAlignment="1">
      <alignment horizontal="center"/>
    </xf>
    <xf numFmtId="0" fontId="96" fillId="24" borderId="0" xfId="324" applyFont="1" applyFill="1"/>
    <xf numFmtId="0" fontId="41" fillId="0" borderId="0" xfId="297" applyFont="1" applyAlignment="1">
      <alignment horizontal="center"/>
    </xf>
    <xf numFmtId="0" fontId="93" fillId="24" borderId="13" xfId="324" applyFont="1" applyFill="1" applyBorder="1"/>
    <xf numFmtId="0" fontId="126" fillId="0" borderId="11" xfId="297" applyFont="1" applyBorder="1"/>
    <xf numFmtId="180" fontId="93" fillId="0" borderId="12" xfId="297" applyNumberFormat="1" applyFont="1" applyBorder="1" applyAlignment="1">
      <alignment horizontal="center"/>
    </xf>
    <xf numFmtId="0" fontId="125" fillId="27" borderId="0" xfId="0" applyFont="1" applyFill="1" applyAlignment="1">
      <alignment vertical="top"/>
    </xf>
    <xf numFmtId="165" fontId="44" fillId="27" borderId="0" xfId="298" quotePrefix="1" applyNumberFormat="1" applyFont="1" applyFill="1" applyBorder="1" applyAlignment="1">
      <alignment vertical="top"/>
    </xf>
    <xf numFmtId="165" fontId="47" fillId="27" borderId="0" xfId="298" quotePrefix="1" applyNumberFormat="1" applyFont="1" applyFill="1" applyBorder="1" applyAlignment="1">
      <alignment vertical="top"/>
    </xf>
    <xf numFmtId="165" fontId="69" fillId="27" borderId="0" xfId="193" applyNumberFormat="1" applyFont="1" applyFill="1"/>
    <xf numFmtId="165" fontId="67" fillId="27" borderId="0" xfId="298" applyNumberFormat="1" applyFont="1" applyFill="1" applyAlignment="1">
      <alignment vertical="center"/>
    </xf>
    <xf numFmtId="3" fontId="53" fillId="29" borderId="0" xfId="324" applyNumberFormat="1" applyFont="1" applyFill="1" applyBorder="1" applyAlignment="1">
      <alignment horizontal="center"/>
    </xf>
    <xf numFmtId="3" fontId="50" fillId="27" borderId="0" xfId="297" applyNumberFormat="1" applyFont="1" applyFill="1" applyAlignment="1">
      <alignment horizontal="center"/>
    </xf>
    <xf numFmtId="3" fontId="52" fillId="27" borderId="0" xfId="331" applyNumberFormat="1" applyFont="1" applyFill="1" applyAlignment="1">
      <alignment horizontal="center"/>
    </xf>
    <xf numFmtId="9" fontId="51" fillId="27" borderId="0" xfId="298" applyNumberFormat="1" applyFont="1" applyFill="1" applyBorder="1" applyAlignment="1">
      <alignment horizontal="center" vertical="center" wrapText="1"/>
    </xf>
    <xf numFmtId="0" fontId="47" fillId="27" borderId="0" xfId="0" applyFont="1" applyFill="1" applyAlignment="1">
      <alignment vertical="center"/>
    </xf>
    <xf numFmtId="0" fontId="127" fillId="0" borderId="0" xfId="0" applyFont="1" applyAlignment="1">
      <alignment horizontal="justify" vertical="center" readingOrder="1"/>
    </xf>
    <xf numFmtId="0" fontId="127" fillId="0" borderId="0" xfId="0" applyFont="1" applyAlignment="1">
      <alignment horizontal="justify" vertical="top" readingOrder="1"/>
    </xf>
    <xf numFmtId="0" fontId="0" fillId="0" borderId="0" xfId="0" applyAlignment="1">
      <alignment vertical="top" readingOrder="1"/>
    </xf>
    <xf numFmtId="0" fontId="63" fillId="0" borderId="0" xfId="297" applyFont="1" applyFill="1"/>
    <xf numFmtId="166" fontId="117" fillId="0" borderId="0" xfId="384" applyNumberFormat="1" applyFont="1" applyAlignment="1">
      <alignment horizontal="center"/>
    </xf>
    <xf numFmtId="0" fontId="129" fillId="0" borderId="0" xfId="0" applyFont="1"/>
    <xf numFmtId="0" fontId="52" fillId="0" borderId="0" xfId="0" applyFont="1" applyBorder="1" applyAlignment="1">
      <alignment horizontal="center"/>
    </xf>
    <xf numFmtId="165" fontId="44" fillId="27" borderId="0" xfId="298" applyNumberFormat="1" applyFont="1" applyFill="1" applyBorder="1" applyAlignment="1">
      <alignment horizontal="left" vertical="center" wrapText="1"/>
    </xf>
    <xf numFmtId="165" fontId="44" fillId="27" borderId="0" xfId="298" applyNumberFormat="1" applyFont="1" applyFill="1" applyBorder="1" applyAlignment="1">
      <alignment horizontal="left" vertical="center"/>
    </xf>
    <xf numFmtId="167" fontId="53" fillId="28" borderId="19" xfId="331" applyNumberFormat="1" applyFont="1" applyFill="1" applyBorder="1" applyAlignment="1" applyProtection="1">
      <alignment horizontal="center"/>
      <protection locked="0"/>
    </xf>
    <xf numFmtId="49" fontId="53" fillId="28" borderId="19" xfId="324" applyNumberFormat="1" applyFont="1" applyFill="1" applyBorder="1" applyAlignment="1">
      <alignment horizontal="right" vertical="center"/>
    </xf>
    <xf numFmtId="0" fontId="47" fillId="0" borderId="0" xfId="297" applyFont="1" applyAlignment="1">
      <alignment horizontal="left" vertical="top" wrapText="1"/>
    </xf>
    <xf numFmtId="165" fontId="44" fillId="27" borderId="23" xfId="298" applyNumberFormat="1" applyFont="1" applyFill="1" applyBorder="1" applyAlignment="1">
      <alignment horizontal="left" vertical="center" wrapText="1"/>
    </xf>
    <xf numFmtId="0" fontId="97" fillId="24" borderId="0" xfId="297" applyFont="1" applyFill="1" applyBorder="1" applyAlignment="1">
      <alignment horizontal="left" vertical="center"/>
    </xf>
    <xf numFmtId="165" fontId="97" fillId="27" borderId="14" xfId="298" applyNumberFormat="1" applyFont="1" applyFill="1" applyBorder="1" applyAlignment="1">
      <alignment horizontal="center" vertical="center" wrapText="1"/>
    </xf>
    <xf numFmtId="165" fontId="97" fillId="27" borderId="15" xfId="298" applyNumberFormat="1" applyFont="1" applyFill="1" applyBorder="1" applyAlignment="1">
      <alignment horizontal="center" vertical="center" wrapText="1"/>
    </xf>
    <xf numFmtId="3" fontId="97" fillId="27" borderId="16" xfId="324" applyNumberFormat="1" applyFont="1" applyFill="1" applyBorder="1" applyAlignment="1">
      <alignment horizontal="center"/>
    </xf>
    <xf numFmtId="3" fontId="97" fillId="27" borderId="17" xfId="324" applyNumberFormat="1" applyFont="1" applyFill="1" applyBorder="1" applyAlignment="1">
      <alignment horizontal="center"/>
    </xf>
  </cellXfs>
  <cellStyles count="385">
    <cellStyle name="%" xfId="1"/>
    <cellStyle name="% 2" xfId="2"/>
    <cellStyle name="% 2 2" xfId="3"/>
    <cellStyle name="% 2 21 2" xfId="326"/>
    <cellStyle name="% 2 3" xfId="226"/>
    <cellStyle name="% 2 3 2" xfId="306"/>
    <cellStyle name="% 2 4" xfId="305"/>
    <cellStyle name="% 2_Agreements" xfId="4"/>
    <cellStyle name="% 3" xfId="5"/>
    <cellStyle name="% 3 2" xfId="216"/>
    <cellStyle name="% 3 3" xfId="227"/>
    <cellStyle name="% 4" xfId="6"/>
    <cellStyle name="% 5" xfId="223"/>
    <cellStyle name="% 6" xfId="304"/>
    <cellStyle name="%_01_MEN_REP_2009_DCA Consol v1" xfId="7"/>
    <cellStyle name="%_01_MEN_REP_2009_DCA Consol v1 2" xfId="228"/>
    <cellStyle name="%_01_MEN_REP_2009_DCA Consol v1_BD" xfId="8"/>
    <cellStyle name="%_01_MEN_REP_2009_DCA Consol v1_BD 2" xfId="229"/>
    <cellStyle name="%_01_MEN_REP_2009_DCA Consol v1_BD_1" xfId="9"/>
    <cellStyle name="%_01_MEN_REP_2009_DCA Consol v1_BD_1 2" xfId="230"/>
    <cellStyle name="%_01_MEN_REP_A LOGISTICA_2009" xfId="10"/>
    <cellStyle name="%_01_MEN_REP_A LOGISTICA_2009 2" xfId="231"/>
    <cellStyle name="%_01_MEN_REP_A LOGISTICA_2009_BD" xfId="11"/>
    <cellStyle name="%_01_MEN_REP_A LOGISTICA_2009_BD 2" xfId="232"/>
    <cellStyle name="%_01_MEN_REP_A LOGISTICA_2009_BD_1" xfId="12"/>
    <cellStyle name="%_01_MEN_REP_A LOGISTICA_2009_BD_1 2" xfId="233"/>
    <cellStyle name="%_01_MEN_REP_ACDL_2009 08" xfId="13"/>
    <cellStyle name="%_01_MEN_REP_ACDL_2009 08 2" xfId="14"/>
    <cellStyle name="%_01_MEN_REP_ACDL_2009 08 2 2" xfId="235"/>
    <cellStyle name="%_01_MEN_REP_ACDL_2009 08 3" xfId="234"/>
    <cellStyle name="%_01_MEN_REP_ACDL_2009 08_BD" xfId="15"/>
    <cellStyle name="%_01_MEN_REP_ACDL_2009 08_BD 2" xfId="236"/>
    <cellStyle name="%_01_MEN_REP_ACDL_2009 08_BD_1" xfId="16"/>
    <cellStyle name="%_01_MEN_REP_ACDL_2009 08_BD_1 2" xfId="237"/>
    <cellStyle name="%_01_MEN_REP_EUTELSAT_2009 03" xfId="17"/>
    <cellStyle name="%_01_MEN_REP_EUTELSAT_2009 03 2" xfId="238"/>
    <cellStyle name="%_01_MEN_REP_EUTELSAT_2009 03_BD" xfId="18"/>
    <cellStyle name="%_01_MEN_REP_EUTELSAT_2009 03_BD 2" xfId="239"/>
    <cellStyle name="%_01_MEN_REP_EUTELSAT_2009 03_BD_1" xfId="19"/>
    <cellStyle name="%_01_MEN_REP_EUTELSAT_2009 03_BD_1 2" xfId="240"/>
    <cellStyle name="%_01_MEN_REP_HISPASAT_2009 03" xfId="20"/>
    <cellStyle name="%_01_MEN_REP_HISPASAT_2009 03 2" xfId="241"/>
    <cellStyle name="%_01_MEN_REP_HISPASAT_2009 03_BD" xfId="21"/>
    <cellStyle name="%_01_MEN_REP_HISPASAT_2009 03_BD 2" xfId="242"/>
    <cellStyle name="%_01_MEN_REP_HISPASAT_2009 03_BD_1" xfId="22"/>
    <cellStyle name="%_01_MEN_REP_HISPASAT_2009 03_BD_1 2" xfId="243"/>
    <cellStyle name="%_01_MEN_REP_RETE_2009" xfId="23"/>
    <cellStyle name="%_01_MEN_REP_RETE_2009 2" xfId="244"/>
    <cellStyle name="%_01_MEN_REP_RETE_2009_BD" xfId="24"/>
    <cellStyle name="%_01_MEN_REP_RETE_2009_BD 2" xfId="245"/>
    <cellStyle name="%_01_MEN_REP_RETE_2009_BD_1" xfId="25"/>
    <cellStyle name="%_01_MEN_REP_RETE_2009_BD_1 2" xfId="246"/>
    <cellStyle name="%_01_MEN_REP_TRADIA_2009" xfId="26"/>
    <cellStyle name="%_01_MEN_REP_TRADIA_2009 2" xfId="247"/>
    <cellStyle name="%_01_MEN_REP_TRADIA_2009_BD" xfId="27"/>
    <cellStyle name="%_01_MEN_REP_TRADIA_2009_BD 2" xfId="248"/>
    <cellStyle name="%_01_MEN_REP_TRADIA_2009_BD_1" xfId="28"/>
    <cellStyle name="%_01_MEN_REP_TRADIA_2009_BD_1 2" xfId="249"/>
    <cellStyle name="%_1. TRIPAS PL 101C_2010" xfId="29"/>
    <cellStyle name="%_1. TRIPAS PL 101C_2010 2" xfId="250"/>
    <cellStyle name="%_1. TRIPAS PL 101C_2010_Agreements" xfId="30"/>
    <cellStyle name="%_1. TRIPAS PL 101C_2010_Airports" xfId="31"/>
    <cellStyle name="%_1. TRIPAS PL 101C_2010_BD" xfId="32"/>
    <cellStyle name="%_1. TRIPAS PL 101C_2010_BD_1" xfId="33"/>
    <cellStyle name="%_1. TRIPAS PL 101C_2010_Debt" xfId="34"/>
    <cellStyle name="%_1. TRIPAS PL 101C_2010_Hoja1" xfId="35"/>
    <cellStyle name="%_1. TRIPAS PL 101C_2010_Hoja2" xfId="36"/>
    <cellStyle name="%_1. TRIPAS PL 101C_2010_Main Figures" xfId="37"/>
    <cellStyle name="%_1. TRIPAS PL 101C_2010_P&amp;L - Balance Sheet - Cash Flow" xfId="38"/>
    <cellStyle name="%_1. TRIPAS PL 101C_2010_P&amp;L Toll Roads" xfId="39"/>
    <cellStyle name="%_1. TRIPAS PL 101C_2010_Telecoms" xfId="40"/>
    <cellStyle name="%_1. TRIPAS PL 101C_2010_Toll Roads Activity" xfId="41"/>
    <cellStyle name="%_Abertis pack DCA April" xfId="42"/>
    <cellStyle name="%_Abertis pack DCA April 2" xfId="251"/>
    <cellStyle name="%_Abertis pack DCA April_BD" xfId="43"/>
    <cellStyle name="%_Abertis pack DCA April_BD 2" xfId="252"/>
    <cellStyle name="%_Abertis pack DCA April_BD_1" xfId="44"/>
    <cellStyle name="%_Abertis pack DCA April_BD_1 2" xfId="253"/>
    <cellStyle name="%_Agreements" xfId="45"/>
    <cellStyle name="%_Agreements 2" xfId="254"/>
    <cellStyle name="%_Airports" xfId="46"/>
    <cellStyle name="%_Airports 2" xfId="255"/>
    <cellStyle name="%_Autopistas 01-09" xfId="47"/>
    <cellStyle name="%_Autopistas 01-09 2" xfId="256"/>
    <cellStyle name="%_Autopistas 01-09_BD" xfId="48"/>
    <cellStyle name="%_Autopistas 01-09_BD 2" xfId="257"/>
    <cellStyle name="%_Autopistas 01-09_BD_1" xfId="49"/>
    <cellStyle name="%_Autopistas 01-09_BD_1 2" xfId="258"/>
    <cellStyle name="%_Avance Actividad 04-09" xfId="50"/>
    <cellStyle name="%_Avance Actividad 04-09 2" xfId="259"/>
    <cellStyle name="%_Avance Actividad 04-09_BD" xfId="51"/>
    <cellStyle name="%_Avance Actividad 04-09_BD 2" xfId="260"/>
    <cellStyle name="%_Avance Actividad 04-09_BD_1" xfId="52"/>
    <cellStyle name="%_Avance Actividad 04-09_BD_1 2" xfId="261"/>
    <cellStyle name="%_BD" xfId="53"/>
    <cellStyle name="%_BD_1" xfId="54"/>
    <cellStyle name="%_BD_1 2" xfId="262"/>
    <cellStyle name="%_BD_1_BD" xfId="55"/>
    <cellStyle name="%_BD_1_BD 2" xfId="263"/>
    <cellStyle name="%_BD_2" xfId="56"/>
    <cellStyle name="%_BD_3" xfId="57"/>
    <cellStyle name="%_Cambios 2010" xfId="58"/>
    <cellStyle name="%_Cambios 2010 2" xfId="264"/>
    <cellStyle name="%_Cambios 2010_BD" xfId="59"/>
    <cellStyle name="%_Cambios 2010_BD 2" xfId="265"/>
    <cellStyle name="%_Consol PL" xfId="60"/>
    <cellStyle name="%_Debt" xfId="61"/>
    <cellStyle name="%_Debt 2" xfId="266"/>
    <cellStyle name="%_Documento Resultados PO 2008" xfId="62"/>
    <cellStyle name="%_Documento Resultados PO 2008 2" xfId="267"/>
    <cellStyle name="%_Documento Resultados PO 2008_BD" xfId="63"/>
    <cellStyle name="%_Documento Resultados PO 2008_BD 2" xfId="268"/>
    <cellStyle name="%_Documento Resultados PO 2008_BD_1" xfId="64"/>
    <cellStyle name="%_Documento Resultados PO 2008_BD_1 2" xfId="269"/>
    <cellStyle name="%_evol IMD" xfId="65"/>
    <cellStyle name="%_evol IMD 2" xfId="66"/>
    <cellStyle name="%_evol IMD 2 2" xfId="271"/>
    <cellStyle name="%_evol IMD 3" xfId="270"/>
    <cellStyle name="%_evol IMD_BD" xfId="67"/>
    <cellStyle name="%_evol IMD_BD 2" xfId="272"/>
    <cellStyle name="%_evol IMD_BD_1" xfId="68"/>
    <cellStyle name="%_evol IMD_BD_1 2" xfId="273"/>
    <cellStyle name="%_Gastos comparables TELECOM" xfId="69"/>
    <cellStyle name="%_Gastos comparables TELECOM 2" xfId="70"/>
    <cellStyle name="%_Gastos comparables TELECOM 3" xfId="274"/>
    <cellStyle name="%_Gastos comparables TELECOM_1. TRIPAS PL 101C_2010" xfId="71"/>
    <cellStyle name="%_Gastos comparables TELECOM_1. TRIPAS PL 101C_2010 2" xfId="275"/>
    <cellStyle name="%_Gastos comparables TELECOM_1. TRIPAS PL 101C_2010_Agreements" xfId="72"/>
    <cellStyle name="%_Gastos comparables TELECOM_1. TRIPAS PL 101C_2010_Airports" xfId="73"/>
    <cellStyle name="%_Gastos comparables TELECOM_1. TRIPAS PL 101C_2010_BD" xfId="74"/>
    <cellStyle name="%_Gastos comparables TELECOM_1. TRIPAS PL 101C_2010_BD_1" xfId="75"/>
    <cellStyle name="%_Gastos comparables TELECOM_1. TRIPAS PL 101C_2010_Debt" xfId="76"/>
    <cellStyle name="%_Gastos comparables TELECOM_1. TRIPAS PL 101C_2010_Hoja1" xfId="77"/>
    <cellStyle name="%_Gastos comparables TELECOM_1. TRIPAS PL 101C_2010_Hoja2" xfId="78"/>
    <cellStyle name="%_Gastos comparables TELECOM_1. TRIPAS PL 101C_2010_Main Figures" xfId="79"/>
    <cellStyle name="%_Gastos comparables TELECOM_1. TRIPAS PL 101C_2010_P&amp;L - Balance Sheet - Cash Flow" xfId="80"/>
    <cellStyle name="%_Gastos comparables TELECOM_1. TRIPAS PL 101C_2010_P&amp;L Toll Roads" xfId="81"/>
    <cellStyle name="%_Gastos comparables TELECOM_1. TRIPAS PL 101C_2010_Telecoms" xfId="82"/>
    <cellStyle name="%_Gastos comparables TELECOM_1. TRIPAS PL 101C_2010_Toll Roads Activity" xfId="83"/>
    <cellStyle name="%_Gastos comparables TELECOM_Agreements" xfId="84"/>
    <cellStyle name="%_Gastos comparables TELECOM_Airports" xfId="85"/>
    <cellStyle name="%_Gastos comparables TELECOM_BD" xfId="86"/>
    <cellStyle name="%_Gastos comparables TELECOM_BD_1" xfId="87"/>
    <cellStyle name="%_Gastos comparables TELECOM_Debt" xfId="88"/>
    <cellStyle name="%_Gastos comparables TELECOM_Hoja1" xfId="89"/>
    <cellStyle name="%_Gastos comparables TELECOM_Hoja2" xfId="90"/>
    <cellStyle name="%_Gastos comparables TELECOM_Main Figures" xfId="91"/>
    <cellStyle name="%_Gastos comparables TELECOM_P&amp;L - Balance Sheet - Cash Flow" xfId="92"/>
    <cellStyle name="%_Gastos comparables TELECOM_P&amp;L Toll Roads" xfId="93"/>
    <cellStyle name="%_Gastos comparables TELECOM_Telecoms" xfId="94"/>
    <cellStyle name="%_Gastos comparables TELECOM_Toll Roads Activity" xfId="95"/>
    <cellStyle name="%_Hoja1" xfId="96"/>
    <cellStyle name="%_Hoja1 2" xfId="276"/>
    <cellStyle name="%_Hoja2" xfId="97"/>
    <cellStyle name="%_Hoja2 2" xfId="277"/>
    <cellStyle name="%_IMD evol 05-09 def" xfId="98"/>
    <cellStyle name="%_IMD evol 05-09 def 2" xfId="99"/>
    <cellStyle name="%_IMD evol 05-09 def 2 2" xfId="279"/>
    <cellStyle name="%_IMD evol 05-09 def 3" xfId="278"/>
    <cellStyle name="%_IMD evol 05-09 def_BD" xfId="100"/>
    <cellStyle name="%_IMD evol 05-09 def_BD 2" xfId="280"/>
    <cellStyle name="%_IMD evol 05-09 def_BD_1" xfId="101"/>
    <cellStyle name="%_IMD evol 05-09 def_BD_1 2" xfId="281"/>
    <cellStyle name="%_IMD Forecast 2009 Julio" xfId="102"/>
    <cellStyle name="%_IMD Forecast 2009 Julio 2" xfId="282"/>
    <cellStyle name="%_IMD Forecast 2009 Julio_BD" xfId="103"/>
    <cellStyle name="%_IMD Forecast 2009 Julio_BD 2" xfId="283"/>
    <cellStyle name="%_IMD Forecast 2009 Julio_BD_1" xfId="104"/>
    <cellStyle name="%_IMD Forecast 2009 Julio_BD_1 2" xfId="284"/>
    <cellStyle name="%_Informe_AVANCE_ACT_09" xfId="105"/>
    <cellStyle name="%_Informe_AVANCE_ACT_09 2" xfId="285"/>
    <cellStyle name="%_Informe_AVANCE_ACT_09_BD" xfId="106"/>
    <cellStyle name="%_Informe_AVANCE_ACT_09_BD 2" xfId="286"/>
    <cellStyle name="%_Informe_AVANCE_ACT_09_BD_1" xfId="107"/>
    <cellStyle name="%_Informe_AVANCE_ACT_09_BD_1 2" xfId="287"/>
    <cellStyle name="%_Main Figures" xfId="108"/>
    <cellStyle name="%_Main Figures 2" xfId="288"/>
    <cellStyle name="%_P&amp;L - Balance Sheet - Cash Flow" xfId="109"/>
    <cellStyle name="%_P&amp;L - Balance Sheet - Cash Flow 2" xfId="289"/>
    <cellStyle name="%_P&amp;L Toll Roads" xfId="110"/>
    <cellStyle name="%_P&amp;L Toll Roads 2" xfId="290"/>
    <cellStyle name="%_Resto sectores 03-09" xfId="111"/>
    <cellStyle name="%_Resto sectores 03-09 2" xfId="291"/>
    <cellStyle name="%_Resto sectores 03-09_BD" xfId="112"/>
    <cellStyle name="%_Resto sectores 03-09_BD 2" xfId="292"/>
    <cellStyle name="%_Resto sectores 03-09_BD_1" xfId="113"/>
    <cellStyle name="%_Resto sectores 03-09_BD_1 2" xfId="293"/>
    <cellStyle name="%_Telecoms" xfId="114"/>
    <cellStyle name="%_Telecoms 2" xfId="294"/>
    <cellStyle name="%_Toll Roads Activity" xfId="115"/>
    <cellStyle name="%_Toll Roads Activity 2" xfId="295"/>
    <cellStyle name="=C:\WINNT\SYSTEM32\COMMAND.COM" xfId="307"/>
    <cellStyle name="=C:\WINNT35\SYSTEM32\COMMAND.COM" xfId="308"/>
    <cellStyle name="20% - Énfasis1" xfId="116" builtinId="30" customBuiltin="1"/>
    <cellStyle name="20% - Énfasis1 2" xfId="117"/>
    <cellStyle name="20% - Énfasis2" xfId="118" builtinId="34" customBuiltin="1"/>
    <cellStyle name="20% - Énfasis2 2" xfId="119"/>
    <cellStyle name="20% - Énfasis3" xfId="120" builtinId="38" customBuiltin="1"/>
    <cellStyle name="20% - Énfasis3 2" xfId="121"/>
    <cellStyle name="20% - Énfasis4" xfId="122" builtinId="42" customBuiltin="1"/>
    <cellStyle name="20% - Énfasis4 2" xfId="123"/>
    <cellStyle name="20% - Énfasis5" xfId="124" builtinId="46" customBuiltin="1"/>
    <cellStyle name="20% - Énfasis5 2" xfId="125"/>
    <cellStyle name="20% - Énfasis6" xfId="126" builtinId="50" customBuiltin="1"/>
    <cellStyle name="20% - Énfasis6 2" xfId="127"/>
    <cellStyle name="40% - Énfasis1" xfId="128" builtinId="31" customBuiltin="1"/>
    <cellStyle name="40% - Énfasis1 2" xfId="129"/>
    <cellStyle name="40% - Énfasis2" xfId="130" builtinId="35" customBuiltin="1"/>
    <cellStyle name="40% - Énfasis2 2" xfId="131"/>
    <cellStyle name="40% - Énfasis3" xfId="132" builtinId="39" customBuiltin="1"/>
    <cellStyle name="40% - Énfasis3 2" xfId="133"/>
    <cellStyle name="40% - Énfasis4" xfId="134" builtinId="43" customBuiltin="1"/>
    <cellStyle name="40% - Énfasis4 2" xfId="135"/>
    <cellStyle name="40% - Énfasis5" xfId="136" builtinId="47" customBuiltin="1"/>
    <cellStyle name="40% - Énfasis5 2" xfId="137"/>
    <cellStyle name="40% - Énfasis6" xfId="138" builtinId="51" customBuiltin="1"/>
    <cellStyle name="40% - Énfasis6 2" xfId="139"/>
    <cellStyle name="60% - Énfasis1" xfId="140" builtinId="32" customBuiltin="1"/>
    <cellStyle name="60% - Énfasis1 2" xfId="141"/>
    <cellStyle name="60% - Énfasis2" xfId="142" builtinId="36" customBuiltin="1"/>
    <cellStyle name="60% - Énfasis2 2" xfId="143"/>
    <cellStyle name="60% - Énfasis3" xfId="144" builtinId="40" customBuiltin="1"/>
    <cellStyle name="60% - Énfasis3 2" xfId="145"/>
    <cellStyle name="60% - Énfasis4" xfId="146" builtinId="44" customBuiltin="1"/>
    <cellStyle name="60% - Énfasis4 2" xfId="147"/>
    <cellStyle name="60% - Énfasis5" xfId="148" builtinId="48" customBuiltin="1"/>
    <cellStyle name="60% - Énfasis5 2" xfId="149"/>
    <cellStyle name="60% - Énfasis6" xfId="150" builtinId="52" customBuiltin="1"/>
    <cellStyle name="60% - Énfasis6 2" xfId="151"/>
    <cellStyle name="Buena 2" xfId="153"/>
    <cellStyle name="Bueno" xfId="152" builtinId="26" customBuiltin="1"/>
    <cellStyle name="Cálculo" xfId="154" builtinId="22" customBuiltin="1"/>
    <cellStyle name="Cálculo 2" xfId="155"/>
    <cellStyle name="Celda de comprobación" xfId="156" builtinId="23" customBuiltin="1"/>
    <cellStyle name="Celda de comprobación 2" xfId="157"/>
    <cellStyle name="Celda vinculada" xfId="158" builtinId="24" customBuiltin="1"/>
    <cellStyle name="Celda vinculada 2" xfId="159"/>
    <cellStyle name="Encabezado 1" xfId="207" builtinId="16" customBuiltin="1"/>
    <cellStyle name="Encabezado 4" xfId="160" builtinId="19" customBuiltin="1"/>
    <cellStyle name="Encabezado 4 2" xfId="161"/>
    <cellStyle name="Énfasis1" xfId="162" builtinId="29" customBuiltin="1"/>
    <cellStyle name="Énfasis1 2" xfId="163"/>
    <cellStyle name="Énfasis2" xfId="164" builtinId="33" customBuiltin="1"/>
    <cellStyle name="Énfasis2 2" xfId="165"/>
    <cellStyle name="Énfasis3" xfId="166" builtinId="37" customBuiltin="1"/>
    <cellStyle name="Énfasis3 2" xfId="167"/>
    <cellStyle name="Énfasis4" xfId="168" builtinId="41" customBuiltin="1"/>
    <cellStyle name="Énfasis4 2" xfId="169"/>
    <cellStyle name="Énfasis5" xfId="170" builtinId="45" customBuiltin="1"/>
    <cellStyle name="Énfasis5 2" xfId="171"/>
    <cellStyle name="Énfasis6" xfId="172" builtinId="49" customBuiltin="1"/>
    <cellStyle name="Énfasis6 2" xfId="173"/>
    <cellStyle name="Entrada" xfId="174" builtinId="20" customBuiltin="1"/>
    <cellStyle name="Entrada 2" xfId="175"/>
    <cellStyle name="Estilo 1" xfId="176"/>
    <cellStyle name="Estilo 1 2" xfId="177"/>
    <cellStyle name="Estilo 1_BD" xfId="178"/>
    <cellStyle name="Euro" xfId="179"/>
    <cellStyle name="Euro 2" xfId="296"/>
    <cellStyle name="Euro 2 2" xfId="336"/>
    <cellStyle name="Euro 2 2 2" xfId="362"/>
    <cellStyle name="Euro 2 3" xfId="354"/>
    <cellStyle name="Euro 3" xfId="309"/>
    <cellStyle name="Euro 4" xfId="332"/>
    <cellStyle name="Euro 4 2" xfId="360"/>
    <cellStyle name="Euro 5" xfId="352"/>
    <cellStyle name="Incorrecto" xfId="180" builtinId="27" customBuiltin="1"/>
    <cellStyle name="Incorrecto 2" xfId="181"/>
    <cellStyle name="Millares 2" xfId="311"/>
    <cellStyle name="Millares 2 2" xfId="339"/>
    <cellStyle name="Millares 3" xfId="310"/>
    <cellStyle name="Millares 3 2" xfId="356"/>
    <cellStyle name="Millares 4" xfId="218"/>
    <cellStyle name="Millares 4 2" xfId="300"/>
    <cellStyle name="Millares 4 2 2" xfId="337"/>
    <cellStyle name="Millares 4 3" xfId="333"/>
    <cellStyle name="Milliers_RECAP GROUPE 06 2005" xfId="182"/>
    <cellStyle name="Neutral" xfId="183" builtinId="28" customBuiltin="1"/>
    <cellStyle name="Neutral 2" xfId="184"/>
    <cellStyle name="Normal" xfId="0" builtinId="0"/>
    <cellStyle name="Normal - Modelo1 2 3" xfId="219"/>
    <cellStyle name="Normal - Modelo1 2 3 2" xfId="301"/>
    <cellStyle name="Normal - Modelo1 2 3 2 2" xfId="338"/>
    <cellStyle name="Normal - Modelo1 2 3 2 2 2" xfId="363"/>
    <cellStyle name="Normal - Modelo1 2 3 2 3" xfId="355"/>
    <cellStyle name="Normal - Modelo1 2 3 3" xfId="334"/>
    <cellStyle name="Normal - Modelo1 2 3 3 2" xfId="361"/>
    <cellStyle name="Normal - Modelo1 2 3 4" xfId="353"/>
    <cellStyle name="Normal 10" xfId="330"/>
    <cellStyle name="Normal 10 2" xfId="327"/>
    <cellStyle name="Normal 10 3" xfId="342"/>
    <cellStyle name="Normal 10 3 2" xfId="366"/>
    <cellStyle name="Normal 10 4" xfId="359"/>
    <cellStyle name="Normal 11" xfId="331"/>
    <cellStyle name="Normal 12" xfId="345"/>
    <cellStyle name="Normal 12 2" xfId="367"/>
    <cellStyle name="Normal 13" xfId="347"/>
    <cellStyle name="Normal 13 2" xfId="369"/>
    <cellStyle name="Normal 14" xfId="346"/>
    <cellStyle name="Normal 14 2" xfId="368"/>
    <cellStyle name="Normal 15" xfId="348"/>
    <cellStyle name="Normal 15 2" xfId="370"/>
    <cellStyle name="Normal 15 2 2" xfId="383"/>
    <cellStyle name="Normal 16" xfId="350"/>
    <cellStyle name="Normal 16 2" xfId="372"/>
    <cellStyle name="Normal 17" xfId="373"/>
    <cellStyle name="Normal 17 2" xfId="384"/>
    <cellStyle name="Normal 18" xfId="374"/>
    <cellStyle name="Normal 19" xfId="379"/>
    <cellStyle name="Normal 2" xfId="185"/>
    <cellStyle name="Normal 2 2" xfId="312"/>
    <cellStyle name="Normal 2 20 4" xfId="329"/>
    <cellStyle name="Normal 2 3" xfId="376"/>
    <cellStyle name="Normal 3" xfId="186"/>
    <cellStyle name="Normal 3 2" xfId="187"/>
    <cellStyle name="Normal 3 3" xfId="313"/>
    <cellStyle name="Normal 3 3 2" xfId="340"/>
    <cellStyle name="Normal 3 3 2 2" xfId="364"/>
    <cellStyle name="Normal 3 3 3" xfId="357"/>
    <cellStyle name="Normal 3 4" xfId="322"/>
    <cellStyle name="Normal 3 4 2" xfId="341"/>
    <cellStyle name="Normal 3 4 2 2" xfId="365"/>
    <cellStyle name="Normal 3 4 3" xfId="358"/>
    <cellStyle name="Normal 3 5" xfId="343"/>
    <cellStyle name="Normal 3 6" xfId="378"/>
    <cellStyle name="Normal 4" xfId="188"/>
    <cellStyle name="Normal 4 2" xfId="297"/>
    <cellStyle name="Normal 5" xfId="217"/>
    <cellStyle name="Normal 5 2" xfId="328"/>
    <cellStyle name="Normal 52" xfId="222"/>
    <cellStyle name="Normal 6" xfId="225"/>
    <cellStyle name="Normal 6 2" xfId="380"/>
    <cellStyle name="Normal 7" xfId="299"/>
    <cellStyle name="Normal 8" xfId="303"/>
    <cellStyle name="Normal 9" xfId="321"/>
    <cellStyle name="Normal_CCPPsept02 3 2" xfId="324"/>
    <cellStyle name="Normal_CCPPsept02 3 3 2" xfId="302"/>
    <cellStyle name="Normal_CCPPsept02_Airports 2" xfId="351"/>
    <cellStyle name="Normal_CCPPsept02_Main Figures 2" xfId="323"/>
    <cellStyle name="Normal_CCPPsept02_P&amp;L - Balance Sheet - Cash Flow 2" xfId="325"/>
    <cellStyle name="Normal_PyG" xfId="189"/>
    <cellStyle name="Normale_01 08 Form Saba" xfId="190"/>
    <cellStyle name="Notas" xfId="191" builtinId="10" customBuiltin="1"/>
    <cellStyle name="Notas 2" xfId="192"/>
    <cellStyle name="Porcentaje" xfId="193" builtinId="5"/>
    <cellStyle name="Porcentaje 2" xfId="220"/>
    <cellStyle name="Porcentaje 2 2" xfId="315"/>
    <cellStyle name="Porcentaje 2 3" xfId="335"/>
    <cellStyle name="Porcentaje 2 4" xfId="377"/>
    <cellStyle name="Porcentaje 3" xfId="316"/>
    <cellStyle name="Porcentaje 3 2" xfId="317"/>
    <cellStyle name="Porcentaje 3 3" xfId="344"/>
    <cellStyle name="Porcentaje 4" xfId="318"/>
    <cellStyle name="Porcentaje 5" xfId="319"/>
    <cellStyle name="Porcentaje 5 2" xfId="320"/>
    <cellStyle name="Porcentaje 6" xfId="314"/>
    <cellStyle name="Porcentaje 7" xfId="349"/>
    <cellStyle name="Porcentaje 7 2" xfId="371"/>
    <cellStyle name="Porcentaje 8" xfId="375"/>
    <cellStyle name="Porcentaje 9" xfId="381"/>
    <cellStyle name="Porcentual 16" xfId="221"/>
    <cellStyle name="Porcentual 2" xfId="194"/>
    <cellStyle name="Porcentual 2 2" xfId="195"/>
    <cellStyle name="Porcentual 2 2 2" xfId="224"/>
    <cellStyle name="Porcentual 3" xfId="196"/>
    <cellStyle name="Porcentual 3 2" xfId="298"/>
    <cellStyle name="Porcentual 3 3" xfId="382"/>
    <cellStyle name="Porcentual 4" xfId="197"/>
    <cellStyle name="Porcentual 5" xfId="198"/>
    <cellStyle name="Porcentual 5 2" xfId="199"/>
    <cellStyle name="Salida" xfId="200" builtinId="21" customBuiltin="1"/>
    <cellStyle name="Salida 2" xfId="201"/>
    <cellStyle name="Texto de advertencia" xfId="202" builtinId="11" customBuiltin="1"/>
    <cellStyle name="Texto de advertencia 2" xfId="203"/>
    <cellStyle name="Texto explicativo" xfId="204" builtinId="53" customBuiltin="1"/>
    <cellStyle name="Texto explicativo 2" xfId="205"/>
    <cellStyle name="Título" xfId="206" builtinId="15" customBuiltin="1"/>
    <cellStyle name="Título 1 2" xfId="208"/>
    <cellStyle name="Título 2" xfId="209" builtinId="17" customBuiltin="1"/>
    <cellStyle name="Título 2 2" xfId="210"/>
    <cellStyle name="Título 3" xfId="211" builtinId="18" customBuiltin="1"/>
    <cellStyle name="Título 3 2" xfId="212"/>
    <cellStyle name="Título 4" xfId="213"/>
    <cellStyle name="Total" xfId="214" builtinId="25" customBuiltin="1"/>
    <cellStyle name="Total 2" xfId="21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EBF1DE"/>
      <color rgb="FF000000"/>
      <color rgb="FFB381BD"/>
      <color rgb="FFC0504D"/>
      <color rgb="FFC3D69B"/>
      <color rgb="FF7F7F7F"/>
      <color rgb="FF4BACC6"/>
      <color rgb="FFFFFFFF"/>
      <color rgb="FFF2F2F2"/>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externalLink" Target="externalLinks/externalLink35.xml"/><Relationship Id="rId50" Type="http://schemas.openxmlformats.org/officeDocument/2006/relationships/externalLink" Target="externalLinks/externalLink38.xml"/><Relationship Id="rId55" Type="http://schemas.openxmlformats.org/officeDocument/2006/relationships/externalLink" Target="externalLinks/externalLink43.xml"/><Relationship Id="rId63" Type="http://schemas.openxmlformats.org/officeDocument/2006/relationships/externalLink" Target="externalLinks/externalLink51.xml"/><Relationship Id="rId68" Type="http://schemas.openxmlformats.org/officeDocument/2006/relationships/externalLink" Target="externalLinks/externalLink56.xml"/><Relationship Id="rId76" Type="http://schemas.openxmlformats.org/officeDocument/2006/relationships/externalLink" Target="externalLinks/externalLink64.xml"/><Relationship Id="rId7" Type="http://schemas.openxmlformats.org/officeDocument/2006/relationships/worksheet" Target="worksheets/sheet7.xml"/><Relationship Id="rId71" Type="http://schemas.openxmlformats.org/officeDocument/2006/relationships/externalLink" Target="externalLinks/externalLink59.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externalLink" Target="externalLinks/externalLink33.xml"/><Relationship Id="rId53" Type="http://schemas.openxmlformats.org/officeDocument/2006/relationships/externalLink" Target="externalLinks/externalLink41.xml"/><Relationship Id="rId58" Type="http://schemas.openxmlformats.org/officeDocument/2006/relationships/externalLink" Target="externalLinks/externalLink46.xml"/><Relationship Id="rId66" Type="http://schemas.openxmlformats.org/officeDocument/2006/relationships/externalLink" Target="externalLinks/externalLink54.xml"/><Relationship Id="rId74" Type="http://schemas.openxmlformats.org/officeDocument/2006/relationships/externalLink" Target="externalLinks/externalLink62.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9.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52" Type="http://schemas.openxmlformats.org/officeDocument/2006/relationships/externalLink" Target="externalLinks/externalLink40.xml"/><Relationship Id="rId60" Type="http://schemas.openxmlformats.org/officeDocument/2006/relationships/externalLink" Target="externalLinks/externalLink48.xml"/><Relationship Id="rId65" Type="http://schemas.openxmlformats.org/officeDocument/2006/relationships/externalLink" Target="externalLinks/externalLink53.xml"/><Relationship Id="rId73" Type="http://schemas.openxmlformats.org/officeDocument/2006/relationships/externalLink" Target="externalLinks/externalLink61.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externalLink" Target="externalLinks/externalLink36.xml"/><Relationship Id="rId56" Type="http://schemas.openxmlformats.org/officeDocument/2006/relationships/externalLink" Target="externalLinks/externalLink44.xml"/><Relationship Id="rId64" Type="http://schemas.openxmlformats.org/officeDocument/2006/relationships/externalLink" Target="externalLinks/externalLink52.xml"/><Relationship Id="rId69" Type="http://schemas.openxmlformats.org/officeDocument/2006/relationships/externalLink" Target="externalLinks/externalLink57.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9.xml"/><Relationship Id="rId72" Type="http://schemas.openxmlformats.org/officeDocument/2006/relationships/externalLink" Target="externalLinks/externalLink60.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externalLink" Target="externalLinks/externalLink34.xml"/><Relationship Id="rId59" Type="http://schemas.openxmlformats.org/officeDocument/2006/relationships/externalLink" Target="externalLinks/externalLink47.xml"/><Relationship Id="rId67" Type="http://schemas.openxmlformats.org/officeDocument/2006/relationships/externalLink" Target="externalLinks/externalLink55.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 Id="rId54" Type="http://schemas.openxmlformats.org/officeDocument/2006/relationships/externalLink" Target="externalLinks/externalLink42.xml"/><Relationship Id="rId62" Type="http://schemas.openxmlformats.org/officeDocument/2006/relationships/externalLink" Target="externalLinks/externalLink50.xml"/><Relationship Id="rId70" Type="http://schemas.openxmlformats.org/officeDocument/2006/relationships/externalLink" Target="externalLinks/externalLink58.xml"/><Relationship Id="rId75"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49" Type="http://schemas.openxmlformats.org/officeDocument/2006/relationships/externalLink" Target="externalLinks/externalLink37.xml"/><Relationship Id="rId57" Type="http://schemas.openxmlformats.org/officeDocument/2006/relationships/externalLink" Target="externalLinks/externalLink4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'8.Shareholders'!$B$33:$B$43</c:f>
              <c:strCache>
                <c:ptCount val="11"/>
                <c:pt idx="0">
                  <c:v>Edizione</c:v>
                </c:pt>
                <c:pt idx="1">
                  <c:v>GIC</c:v>
                </c:pt>
                <c:pt idx="2">
                  <c:v>BlackRock</c:v>
                </c:pt>
                <c:pt idx="3">
                  <c:v>CPPIB</c:v>
                </c:pt>
                <c:pt idx="4">
                  <c:v>Criteria Caixa</c:v>
                </c:pt>
                <c:pt idx="5">
                  <c:v>Wellington</c:v>
                </c:pt>
                <c:pt idx="6">
                  <c:v>Capital Research &amp; Management</c:v>
                </c:pt>
                <c:pt idx="7">
                  <c:v>FMR</c:v>
                </c:pt>
                <c:pt idx="8">
                  <c:v>TCI</c:v>
                </c:pt>
                <c:pt idx="9">
                  <c:v>Norges Bank</c:v>
                </c:pt>
                <c:pt idx="10">
                  <c:v>Free Float</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8.5521760534769311E-3"/>
                  <c:y val="-2.00529133757755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Edizione </a:t>
                    </a:r>
                    <a:fld id="{B9D96E96-EAF2-4F6A-A3F5-BC53C8661F8D}"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E06-471B-8933-555AB83B7ED9}"/>
                </c:ext>
              </c:extLst>
            </c:dLbl>
            <c:dLbl>
              <c:idx val="1"/>
              <c:layout>
                <c:manualLayout>
                  <c:x val="-0.10092456968191268"/>
                  <c:y val="-6.6442433638881863E-3"/>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GIC </a:t>
                    </a:r>
                    <a:fld id="{8ACB8E0F-1697-4BED-8149-437424CF0CF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03-AE06-471B-8933-555AB83B7ED9}"/>
                </c:ext>
              </c:extLst>
            </c:dLbl>
            <c:dLbl>
              <c:idx val="2"/>
              <c:layout>
                <c:manualLayout>
                  <c:x val="-5.2191395291595506E-2"/>
                  <c:y val="8.7865389846087424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CPPIB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ext>
                <c:ext xmlns:c16="http://schemas.microsoft.com/office/drawing/2014/chart" uri="{C3380CC4-5D6E-409C-BE32-E72D297353CC}">
                  <c16:uniqueId val="{00000005-AE06-471B-8933-555AB83B7ED9}"/>
                </c:ext>
              </c:extLst>
            </c:dLbl>
            <c:dLbl>
              <c:idx val="3"/>
              <c:layout>
                <c:manualLayout>
                  <c:x val="-0.15096794250432349"/>
                  <c:y val="0.48052879880696686"/>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TCI 3.2%</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7-AE06-471B-8933-555AB83B7ED9}"/>
                </c:ext>
              </c:extLst>
            </c:dLbl>
            <c:dLbl>
              <c:idx val="4"/>
              <c:layout>
                <c:manualLayout>
                  <c:x val="-6.3038230231252023E-3"/>
                  <c:y val="-9.8303867040583845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Criteria Caixa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9-AE06-471B-8933-555AB83B7ED9}"/>
                </c:ext>
              </c:extLst>
            </c:dLbl>
            <c:dLbl>
              <c:idx val="5"/>
              <c:layout>
                <c:manualLayout>
                  <c:x val="9.820534467980457E-4"/>
                  <c:y val="-4.524371828660923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Wellington 4.3%</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B-AE06-471B-8933-555AB83B7ED9}"/>
                </c:ext>
              </c:extLst>
            </c:dLbl>
            <c:dLbl>
              <c:idx val="6"/>
              <c:layout>
                <c:manualLayout>
                  <c:x val="-2.6491089661409537E-2"/>
                  <c:y val="-2.8254438702295E-2"/>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Capital Research &amp; Management 3.9%</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9491609200655194"/>
                      <c:h val="5.5747849820388488E-2"/>
                    </c:manualLayout>
                  </c15:layout>
                </c:ext>
                <c:ext xmlns:c16="http://schemas.microsoft.com/office/drawing/2014/chart" uri="{C3380CC4-5D6E-409C-BE32-E72D297353CC}">
                  <c16:uniqueId val="{0000000D-AE06-471B-8933-555AB83B7ED9}"/>
                </c:ext>
              </c:extLst>
            </c:dLbl>
            <c:dLbl>
              <c:idx val="7"/>
              <c:layout>
                <c:manualLayout>
                  <c:x val="5.3154356873752674E-2"/>
                  <c:y val="-0.5503544396402142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Blackrock 5.1%</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AE06-471B-8933-555AB83B7ED9}"/>
                </c:ext>
              </c:extLst>
            </c:dLbl>
            <c:dLbl>
              <c:idx val="8"/>
              <c:layout>
                <c:manualLayout>
                  <c:x val="6.3084331321722267E-2"/>
                  <c:y val="-7.4482409326667942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FMR </a:t>
                    </a:r>
                    <a:fld id="{25B0766B-3999-4750-917E-80DD158F42A5}"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3-AE06-471B-8933-555AB83B7ED9}"/>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'8.Shareholders'!$C$33:$C$43</c:f>
              <c:numCache>
                <c:formatCode>0.0%</c:formatCode>
                <c:ptCount val="11"/>
                <c:pt idx="0">
                  <c:v>8.5319999999999993E-2</c:v>
                </c:pt>
                <c:pt idx="1">
                  <c:v>7.0309999999999997E-2</c:v>
                </c:pt>
                <c:pt idx="2">
                  <c:v>5.058E-2</c:v>
                </c:pt>
                <c:pt idx="3">
                  <c:v>5.0049999999999997E-2</c:v>
                </c:pt>
                <c:pt idx="4">
                  <c:v>4.7739999999999998E-2</c:v>
                </c:pt>
                <c:pt idx="5">
                  <c:v>4.2750000000000003E-2</c:v>
                </c:pt>
                <c:pt idx="6">
                  <c:v>3.882E-2</c:v>
                </c:pt>
                <c:pt idx="7">
                  <c:v>3.2169999999999997E-2</c:v>
                </c:pt>
                <c:pt idx="8">
                  <c:v>3.2239999999999998E-2</c:v>
                </c:pt>
                <c:pt idx="9">
                  <c:v>3.0030000000000001E-2</c:v>
                </c:pt>
                <c:pt idx="10">
                  <c:v>0.51998999999999995</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5_1">
  <dgm:title val=""/>
  <dgm:desc val=""/>
  <dgm:catLst>
    <dgm:cat type="accent5" pri="11100"/>
  </dgm:catLst>
  <dgm:styleLbl name="node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5">
        <a:shade val="80000"/>
      </a:schemeClr>
    </dgm:linClrLst>
    <dgm:effectClrLst/>
    <dgm:txLinClrLst/>
    <dgm:txFillClrLst/>
    <dgm:txEffectClrLst/>
  </dgm:styleLbl>
  <dgm:styleLbl name="node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f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align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bgImgPlace1">
    <dgm:fillClrLst meth="repeat">
      <a:schemeClr val="accent5">
        <a:tint val="40000"/>
      </a:schemeClr>
    </dgm:fillClrLst>
    <dgm:linClrLst meth="repeat">
      <a:schemeClr val="accent5">
        <a:shade val="80000"/>
      </a:schemeClr>
    </dgm:linClrLst>
    <dgm:effectClrLst/>
    <dgm:txLinClrLst/>
    <dgm:txFillClrLst meth="repeat">
      <a:schemeClr val="lt1"/>
    </dgm:txFillClrLst>
    <dgm:txEffectClrLst/>
  </dgm:styleLbl>
  <dgm:styleLbl name="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f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bgSibTrans2D1">
    <dgm:fillClrLst meth="repeat">
      <a:schemeClr val="accent5">
        <a:tint val="60000"/>
      </a:schemeClr>
    </dgm:fillClrLst>
    <dgm:linClrLst meth="repeat">
      <a:schemeClr val="accent5">
        <a:tint val="60000"/>
      </a:schemeClr>
    </dgm:linClrLst>
    <dgm:effectClrLst/>
    <dgm:txLinClrLst/>
    <dgm:txFillClrLst meth="repeat">
      <a:schemeClr val="dk1"/>
    </dgm:txFillClrLst>
    <dgm:txEffectClrLst/>
  </dgm:styleLbl>
  <dgm:styleLbl name="sibTrans1D1">
    <dgm:fillClrLst meth="repeat">
      <a:schemeClr val="accent5"/>
    </dgm:fillClrLst>
    <dgm:linClrLst meth="repeat">
      <a:schemeClr val="accent5"/>
    </dgm:linClrLst>
    <dgm:effectClrLst/>
    <dgm:txLinClrLst/>
    <dgm:txFillClrLst meth="repeat">
      <a:schemeClr val="tx1"/>
    </dgm:txFillClrLst>
    <dgm:txEffectClrLst/>
  </dgm:styleLbl>
  <dgm:styleLbl name="callout">
    <dgm:fillClrLst meth="repeat">
      <a:schemeClr val="accent5"/>
    </dgm:fillClrLst>
    <dgm:linClrLst meth="repeat">
      <a:schemeClr val="accent5"/>
    </dgm:linClrLst>
    <dgm:effectClrLst/>
    <dgm:txLinClrLst/>
    <dgm:txFillClrLst meth="repeat">
      <a:schemeClr val="tx1"/>
    </dgm:txFillClrLst>
    <dgm:txEffectClrLst/>
  </dgm:styleLbl>
  <dgm:styleLbl name="asst0">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5">
        <a:shade val="80000"/>
      </a:schemeClr>
    </dgm:linClrLst>
    <dgm:effectClrLst/>
    <dgm:txLinClrLst/>
    <dgm:txFillClrLst meth="repeat">
      <a:schemeClr val="dk1"/>
    </dgm:txFillClrLst>
    <dgm:txEffectClrLst/>
  </dgm:styleLbl>
  <dgm:styleLbl name="parChTrans2D1">
    <dgm:fillClrLst meth="repeat">
      <a:schemeClr val="accent5">
        <a:tint val="60000"/>
      </a:schemeClr>
    </dgm:fillClrLst>
    <dgm:linClrLst meth="repeat">
      <a:schemeClr val="accent5">
        <a:tint val="60000"/>
      </a:schemeClr>
    </dgm:linClrLst>
    <dgm:effectClrLst/>
    <dgm:txLinClrLst/>
    <dgm:txFillClrLst/>
    <dgm:txEffectClrLst/>
  </dgm:styleLbl>
  <dgm:styleLbl name="parChTrans2D2">
    <dgm:fillClrLst meth="repeat">
      <a:schemeClr val="accent5"/>
    </dgm:fillClrLst>
    <dgm:linClrLst meth="repeat">
      <a:schemeClr val="accent5"/>
    </dgm:linClrLst>
    <dgm:effectClrLst/>
    <dgm:txLinClrLst/>
    <dgm:txFillClrLst/>
    <dgm:txEffectClrLst/>
  </dgm:styleLbl>
  <dgm:styleLbl name="parChTrans2D3">
    <dgm:fillClrLst meth="repeat">
      <a:schemeClr val="accent5"/>
    </dgm:fillClrLst>
    <dgm:linClrLst meth="repeat">
      <a:schemeClr val="accent5"/>
    </dgm:linClrLst>
    <dgm:effectClrLst/>
    <dgm:txLinClrLst/>
    <dgm:txFillClrLst/>
    <dgm:txEffectClrLst/>
  </dgm:styleLbl>
  <dgm:styleLbl name="parChTrans2D4">
    <dgm:fillClrLst meth="repeat">
      <a:schemeClr val="accent5"/>
    </dgm:fillClrLst>
    <dgm:linClrLst meth="repeat">
      <a:schemeClr val="accent5"/>
    </dgm:linClrLst>
    <dgm:effectClrLst/>
    <dgm:txLinClrLst/>
    <dgm:txFillClrLst meth="repeat">
      <a:schemeClr val="lt1"/>
    </dgm:txFillClrLst>
    <dgm:txEffectClrLst/>
  </dgm:styleLbl>
  <dgm:styleLbl name="parChTrans1D1">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2">
    <dgm:fillClrLst meth="repeat">
      <a:schemeClr val="accent5"/>
    </dgm:fillClrLst>
    <dgm:linClrLst meth="repeat">
      <a:schemeClr val="accent5">
        <a:shade val="60000"/>
      </a:schemeClr>
    </dgm:linClrLst>
    <dgm:effectClrLst/>
    <dgm:txLinClrLst/>
    <dgm:txFillClrLst meth="repeat">
      <a:schemeClr val="tx1"/>
    </dgm:txFillClrLst>
    <dgm:txEffectClrLst/>
  </dgm:styleLbl>
  <dgm:styleLbl name="parChTrans1D3">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parChTrans1D4">
    <dgm:fillClrLst meth="repeat">
      <a:schemeClr val="accent5"/>
    </dgm:fillClrLst>
    <dgm:linClrLst meth="repeat">
      <a:schemeClr val="accent5">
        <a:shade val="80000"/>
      </a:schemeClr>
    </dgm:linClrLst>
    <dgm:effectClrLst/>
    <dgm:txLinClrLst/>
    <dgm:txFillClrLst meth="repeat">
      <a:schemeClr val="tx1"/>
    </dgm:txFillClrLst>
    <dgm:txEffectClrLst/>
  </dgm:styleLbl>
  <dgm:styleLbl name="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conF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align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trAlignAcc1">
    <dgm:fillClrLst meth="repeat">
      <a:schemeClr val="accent5">
        <a:alpha val="40000"/>
        <a:tint val="40000"/>
      </a:schemeClr>
    </dgm:fillClrLst>
    <dgm:linClrLst meth="repeat">
      <a:schemeClr val="accent5"/>
    </dgm:linClrLst>
    <dgm:effectClrLst/>
    <dgm:txLinClrLst/>
    <dgm:txFillClrLst meth="repeat">
      <a:schemeClr val="dk1"/>
    </dgm:txFillClrLst>
    <dgm:txEffectClrLst/>
  </dgm:styleLbl>
  <dgm:styleLbl name="bgAcc1">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solidFgAcc1">
    <dgm:fillClrLst meth="repeat">
      <a:schemeClr val="lt1"/>
    </dgm:fillClrLst>
    <dgm:linClrLst meth="repeat">
      <a:schemeClr val="accent5"/>
    </dgm:linClrLst>
    <dgm:effectClrLst/>
    <dgm:txLinClrLst/>
    <dgm:txFillClrLst meth="repeat">
      <a:schemeClr val="dk1"/>
    </dgm:txFillClrLst>
    <dgm:txEffectClrLst/>
  </dgm:styleLbl>
  <dgm:styleLbl name="solidAlignAcc1">
    <dgm:fillClrLst meth="repeat">
      <a:schemeClr val="lt1"/>
    </dgm:fillClrLst>
    <dgm:linClrLst meth="repeat">
      <a:schemeClr val="accent5"/>
    </dgm:linClrLst>
    <dgm:effectClrLst/>
    <dgm:txLinClrLst/>
    <dgm:txFillClrLst meth="repeat">
      <a:schemeClr val="dk1"/>
    </dgm:txFillClrLst>
    <dgm:txEffectClrLst/>
  </dgm:styleLbl>
  <dgm:styleLbl name="solidBgAcc1">
    <dgm:fillClrLst meth="repeat">
      <a:schemeClr val="lt1"/>
    </dgm:fillClrLst>
    <dgm:linClrLst meth="repeat">
      <a:schemeClr val="accent5"/>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5">
        <a:alpha val="90000"/>
      </a:schemeClr>
    </dgm:linClrLst>
    <dgm:effectClrLst/>
    <dgm:txLinClrLst/>
    <dgm:txFillClrLst meth="repeat">
      <a:schemeClr val="dk1"/>
    </dgm:txFillClrLst>
    <dgm:txEffectClrLst/>
  </dgm:styleLbl>
  <dgm:styleLbl name="fgAcc0">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2">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3">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fgAcc4">
    <dgm:fillClrLst meth="repeat">
      <a:schemeClr val="accent5">
        <a:alpha val="90000"/>
        <a:tint val="40000"/>
      </a:schemeClr>
    </dgm:fillClrLst>
    <dgm:linClrLst meth="repeat">
      <a:schemeClr val="accent5"/>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accent5"/>
    </dgm:linClrLst>
    <dgm:effectClrLst/>
    <dgm:txLinClrLst/>
    <dgm:txFillClrLst meth="repeat">
      <a:schemeClr val="dk1"/>
    </dgm:txFillClrLst>
    <dgm:txEffectClrLst/>
  </dgm:styleLbl>
  <dgm:styleLbl name="dkBgShp">
    <dgm:fillClrLst meth="repeat">
      <a:schemeClr val="accent5">
        <a:shade val="80000"/>
      </a:schemeClr>
    </dgm:fillClrLst>
    <dgm:linClrLst meth="repeat">
      <a:schemeClr val="accent5"/>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C258B5-32F1-4C1F-A0E2-CE27AC11F1A5}" type="doc">
      <dgm:prSet loTypeId="urn:microsoft.com/office/officeart/2005/8/layout/orgChart1" loCatId="hierarchy" qsTypeId="urn:microsoft.com/office/officeart/2005/8/quickstyle/3d2" qsCatId="3D" csTypeId="urn:microsoft.com/office/officeart/2005/8/colors/accent5_1" csCatId="accent5" phldr="1"/>
      <dgm:spPr/>
      <dgm:t>
        <a:bodyPr/>
        <a:lstStyle/>
        <a:p>
          <a:endParaRPr lang="es-ES"/>
        </a:p>
      </dgm:t>
    </dgm:pt>
    <dgm:pt modelId="{35A7482F-3314-4DE6-9793-27D7375FB32F}">
      <dgm:prSet phldrT="[Texto]" custT="1"/>
      <dgm:spPr/>
      <dgm:t>
        <a:bodyPr anchor="ctr"/>
        <a:lstStyle/>
        <a:p>
          <a:pPr algn="ctr">
            <a:spcAft>
              <a:spcPts val="0"/>
            </a:spcAft>
          </a:pPr>
          <a:r>
            <a:rPr lang="es-ES" sz="1400" b="1" i="0" baseline="0"/>
            <a:t>Cellnex Telecom, S.A.</a:t>
          </a:r>
          <a:endParaRPr lang="es-ES" sz="1400"/>
        </a:p>
        <a:p>
          <a:pPr algn="ctr">
            <a:spcAft>
              <a:spcPct val="35000"/>
            </a:spcAft>
          </a:pPr>
          <a:endParaRPr lang="es-ES" sz="1000"/>
        </a:p>
      </dgm:t>
    </dgm:pt>
    <dgm:pt modelId="{B2C9D9B0-FC4B-4FDA-AF55-69B43A76993A}" type="parTrans" cxnId="{A64BFF6C-0CCA-49D0-AA9A-3F4F1D65513F}">
      <dgm:prSet/>
      <dgm:spPr/>
      <dgm:t>
        <a:bodyPr/>
        <a:lstStyle/>
        <a:p>
          <a:endParaRPr lang="es-ES"/>
        </a:p>
      </dgm:t>
    </dgm:pt>
    <dgm:pt modelId="{8909E35E-A34B-404F-AFCA-6A5EDAB70880}" type="sibTrans" cxnId="{A64BFF6C-0CCA-49D0-AA9A-3F4F1D65513F}">
      <dgm:prSet/>
      <dgm:spPr/>
      <dgm:t>
        <a:bodyPr/>
        <a:lstStyle/>
        <a:p>
          <a:endParaRPr lang="es-ES"/>
        </a:p>
      </dgm:t>
    </dgm:pt>
    <dgm:pt modelId="{A3B53B6A-2518-4578-A5F3-1CF9D80A9935}">
      <dgm:prSet custT="1"/>
      <dgm:spPr/>
      <dgm:t>
        <a:bodyPr anchor="ctr"/>
        <a:lstStyle/>
        <a:p>
          <a:pPr algn="ctr"/>
          <a:r>
            <a:rPr lang="es-ES" sz="1000" b="1"/>
            <a:t>Cellnex Italia, S.p.A</a:t>
          </a:r>
          <a:r>
            <a:rPr lang="es-ES" sz="1000"/>
            <a:t>.</a:t>
          </a:r>
        </a:p>
        <a:p>
          <a:pPr algn="ctr"/>
          <a:r>
            <a:rPr lang="es-ES" sz="1000"/>
            <a:t>100%</a:t>
          </a:r>
        </a:p>
      </dgm:t>
    </dgm:pt>
    <dgm:pt modelId="{12EB78C6-2340-4D7A-AE4C-AD5C7728A005}" type="parTrans" cxnId="{E58BFB3B-DB45-4DE2-8828-85E2DF0EC93B}">
      <dgm:prSet/>
      <dgm:spPr/>
      <dgm:t>
        <a:bodyPr/>
        <a:lstStyle/>
        <a:p>
          <a:endParaRPr lang="es-ES"/>
        </a:p>
      </dgm:t>
    </dgm:pt>
    <dgm:pt modelId="{3503DBB6-89F9-4269-BB6B-ABAB51F5BC9A}" type="sibTrans" cxnId="{E58BFB3B-DB45-4DE2-8828-85E2DF0EC93B}">
      <dgm:prSet/>
      <dgm:spPr/>
      <dgm:t>
        <a:bodyPr/>
        <a:lstStyle/>
        <a:p>
          <a:endParaRPr lang="es-ES"/>
        </a:p>
      </dgm:t>
    </dgm:pt>
    <dgm:pt modelId="{D42D4C10-8308-41B3-AE8E-3EC40125E43F}">
      <dgm:prSet custT="1"/>
      <dgm:spPr/>
      <dgm:t>
        <a:bodyPr anchor="ctr"/>
        <a:lstStyle/>
        <a:p>
          <a:pPr algn="ctr"/>
          <a:r>
            <a:rPr lang="es-ES" sz="900"/>
            <a:t>TowerCo, S.p.A.</a:t>
          </a:r>
        </a:p>
        <a:p>
          <a:pPr algn="ctr"/>
          <a:r>
            <a:rPr lang="es-ES" sz="900"/>
            <a:t>100%</a:t>
          </a:r>
        </a:p>
      </dgm:t>
    </dgm:pt>
    <dgm:pt modelId="{0ABB1356-1F73-48A3-8A21-59EC4C553791}" type="sibTrans" cxnId="{A61B89A2-B0C3-4F0A-AE9C-25323EF18240}">
      <dgm:prSet/>
      <dgm:spPr/>
      <dgm:t>
        <a:bodyPr/>
        <a:lstStyle/>
        <a:p>
          <a:endParaRPr lang="es-ES"/>
        </a:p>
      </dgm:t>
    </dgm:pt>
    <dgm:pt modelId="{F6DA120E-F3F7-4977-86C4-F386338C4090}" type="parTrans" cxnId="{A61B89A2-B0C3-4F0A-AE9C-25323EF18240}">
      <dgm:prSet/>
      <dgm:spPr/>
      <dgm:t>
        <a:bodyPr/>
        <a:lstStyle/>
        <a:p>
          <a:endParaRPr lang="es-ES"/>
        </a:p>
      </dgm:t>
    </dgm:pt>
    <dgm:pt modelId="{6C9A6C58-B0BE-4323-8B04-D2F2850D08CB}">
      <dgm:prSet custT="1"/>
      <dgm:spPr/>
      <dgm:t>
        <a:bodyPr anchor="ctr"/>
        <a:lstStyle/>
        <a:p>
          <a:pPr algn="ctr"/>
          <a:r>
            <a:rPr lang="es-ES" sz="900"/>
            <a:t>TowerLink Italia S.r.L</a:t>
          </a:r>
        </a:p>
        <a:p>
          <a:pPr algn="ctr"/>
          <a:r>
            <a:rPr lang="es-ES" sz="900"/>
            <a:t>100%</a:t>
          </a:r>
        </a:p>
      </dgm:t>
    </dgm:pt>
    <dgm:pt modelId="{1AF535D5-5EED-4F7D-B567-F4B0BC2BDB01}" type="parTrans" cxnId="{51654163-C285-4128-BD32-7FFA48B9E452}">
      <dgm:prSet/>
      <dgm:spPr/>
      <dgm:t>
        <a:bodyPr/>
        <a:lstStyle/>
        <a:p>
          <a:endParaRPr lang="en-US"/>
        </a:p>
      </dgm:t>
    </dgm:pt>
    <dgm:pt modelId="{6DDE84B9-4ECB-46E1-B225-3802DF99BCAA}" type="sibTrans" cxnId="{51654163-C285-4128-BD32-7FFA48B9E452}">
      <dgm:prSet/>
      <dgm:spPr/>
      <dgm:t>
        <a:bodyPr/>
        <a:lstStyle/>
        <a:p>
          <a:endParaRPr lang="en-US"/>
        </a:p>
      </dgm:t>
    </dgm:pt>
    <dgm:pt modelId="{5BA7BF15-FCC7-407A-9AFC-BE2D7BA67863}">
      <dgm:prSet custT="1"/>
      <dgm:spPr/>
      <dgm:t>
        <a:bodyPr anchor="ctr"/>
        <a:lstStyle/>
        <a:p>
          <a:r>
            <a:rPr lang="es-ES" sz="900" b="0"/>
            <a:t>Cellnex France, S.A.S.</a:t>
          </a:r>
        </a:p>
        <a:p>
          <a:r>
            <a:rPr lang="es-ES" sz="900"/>
            <a:t>100%</a:t>
          </a:r>
        </a:p>
      </dgm:t>
    </dgm:pt>
    <dgm:pt modelId="{76669FFC-5BD8-4AC9-9E73-D2FBBF748EA4}" type="parTrans" cxnId="{760B1D13-304D-4211-8177-82BB53388839}">
      <dgm:prSet/>
      <dgm:spPr/>
      <dgm:t>
        <a:bodyPr/>
        <a:lstStyle/>
        <a:p>
          <a:endParaRPr lang="en-US"/>
        </a:p>
      </dgm:t>
    </dgm:pt>
    <dgm:pt modelId="{2067C5B9-D4BA-4012-88C7-653624338DD3}" type="sibTrans" cxnId="{760B1D13-304D-4211-8177-82BB53388839}">
      <dgm:prSet/>
      <dgm:spPr/>
      <dgm:t>
        <a:bodyPr/>
        <a:lstStyle/>
        <a:p>
          <a:endParaRPr lang="en-US"/>
        </a:p>
      </dgm:t>
    </dgm:pt>
    <dgm:pt modelId="{C6448B50-F0EF-4B66-9F18-5022EAECDCDD}">
      <dgm:prSet custT="1"/>
      <dgm:spPr/>
      <dgm:t>
        <a:bodyPr anchor="ctr"/>
        <a:lstStyle/>
        <a:p>
          <a:r>
            <a:rPr lang="en-US" sz="900" b="1"/>
            <a:t>Cellnex Netherland B.V</a:t>
          </a:r>
          <a:r>
            <a:rPr lang="en-US" sz="900"/>
            <a:t>.</a:t>
          </a:r>
        </a:p>
        <a:p>
          <a:r>
            <a:rPr lang="en-US" sz="900"/>
            <a:t>74,89%</a:t>
          </a:r>
          <a:endParaRPr lang="es-ES" sz="900"/>
        </a:p>
      </dgm:t>
    </dgm:pt>
    <dgm:pt modelId="{687E251B-75DC-421E-9BF9-5433EF44A705}" type="parTrans" cxnId="{14FACC5A-F348-476B-B269-5A49012A62F1}">
      <dgm:prSet/>
      <dgm:spPr/>
      <dgm:t>
        <a:bodyPr/>
        <a:lstStyle/>
        <a:p>
          <a:endParaRPr lang="en-US"/>
        </a:p>
      </dgm:t>
    </dgm:pt>
    <dgm:pt modelId="{850306FD-3363-4091-82D3-D4215E01D43C}" type="sibTrans" cxnId="{14FACC5A-F348-476B-B269-5A49012A62F1}">
      <dgm:prSet/>
      <dgm:spPr/>
      <dgm:t>
        <a:bodyPr/>
        <a:lstStyle/>
        <a:p>
          <a:endParaRPr lang="en-US"/>
        </a:p>
      </dgm:t>
    </dgm:pt>
    <dgm:pt modelId="{654E4FF8-C9D3-4290-9FDB-A56E28C796F9}">
      <dgm:prSet phldrT="[Texto]" custT="1"/>
      <dgm:spPr/>
      <dgm:t>
        <a:bodyPr anchor="ctr"/>
        <a:lstStyle/>
        <a:p>
          <a:endParaRPr lang="es-ES" sz="1000"/>
        </a:p>
        <a:p>
          <a:r>
            <a:rPr lang="es-ES" sz="1000" b="1"/>
            <a:t>Cellnex UK, Limited</a:t>
          </a:r>
        </a:p>
        <a:p>
          <a:r>
            <a:rPr lang="es-ES" sz="1000"/>
            <a:t>100%</a:t>
          </a:r>
        </a:p>
        <a:p>
          <a:endParaRPr lang="es-ES" sz="1000"/>
        </a:p>
      </dgm:t>
    </dgm:pt>
    <dgm:pt modelId="{1E803BDC-A421-4DC1-AF60-ED81BA54AD5C}" type="parTrans" cxnId="{1F78AF89-9441-4E7C-81C5-092031FF9100}">
      <dgm:prSet/>
      <dgm:spPr/>
      <dgm:t>
        <a:bodyPr/>
        <a:lstStyle/>
        <a:p>
          <a:endParaRPr lang="es-ES"/>
        </a:p>
      </dgm:t>
    </dgm:pt>
    <dgm:pt modelId="{0A72DD1E-4237-4FF4-AE4B-62469857926D}" type="sibTrans" cxnId="{1F78AF89-9441-4E7C-81C5-092031FF9100}">
      <dgm:prSet/>
      <dgm:spPr/>
      <dgm:t>
        <a:bodyPr/>
        <a:lstStyle/>
        <a:p>
          <a:endParaRPr lang="es-ES"/>
        </a:p>
      </dgm:t>
    </dgm:pt>
    <dgm:pt modelId="{732884C5-EDCB-4D7A-9C7C-2185BF033B50}">
      <dgm:prSet custT="1"/>
      <dgm:spPr/>
      <dgm:t>
        <a:bodyPr anchor="ctr"/>
        <a:lstStyle/>
        <a:p>
          <a:r>
            <a:rPr lang="es-ES" sz="900"/>
            <a:t>Cellnex UK Midco Limited</a:t>
          </a:r>
        </a:p>
        <a:p>
          <a:r>
            <a:rPr lang="es-ES" sz="900"/>
            <a:t>100%</a:t>
          </a:r>
        </a:p>
      </dgm:t>
    </dgm:pt>
    <dgm:pt modelId="{8229B408-83F8-4F3C-898B-A351BE457AA6}" type="parTrans" cxnId="{D3F0905F-5E15-4A4C-BC5F-00E91946E9FB}">
      <dgm:prSet/>
      <dgm:spPr/>
      <dgm:t>
        <a:bodyPr/>
        <a:lstStyle/>
        <a:p>
          <a:endParaRPr lang="es-ES"/>
        </a:p>
      </dgm:t>
    </dgm:pt>
    <dgm:pt modelId="{8DBD09BC-9586-4057-9222-3B410104EB1D}" type="sibTrans" cxnId="{D3F0905F-5E15-4A4C-BC5F-00E91946E9FB}">
      <dgm:prSet/>
      <dgm:spPr/>
      <dgm:t>
        <a:bodyPr/>
        <a:lstStyle/>
        <a:p>
          <a:endParaRPr lang="es-ES"/>
        </a:p>
      </dgm:t>
    </dgm:pt>
    <dgm:pt modelId="{5C3D9CD5-9079-451A-9A1A-D8C08BD28155}">
      <dgm:prSet custT="1"/>
      <dgm:spPr/>
      <dgm:t>
        <a:bodyPr anchor="ctr"/>
        <a:lstStyle/>
        <a:p>
          <a:r>
            <a:rPr lang="es-ES" sz="900"/>
            <a:t>Watersite Limited</a:t>
          </a:r>
        </a:p>
        <a:p>
          <a:r>
            <a:rPr lang="es-ES" sz="900"/>
            <a:t>100%</a:t>
          </a:r>
        </a:p>
      </dgm:t>
    </dgm:pt>
    <dgm:pt modelId="{88415151-504E-489D-A08F-DE116BF75955}" type="parTrans" cxnId="{311E8A2B-2718-48C7-BD25-0DD12A56E875}">
      <dgm:prSet/>
      <dgm:spPr/>
      <dgm:t>
        <a:bodyPr/>
        <a:lstStyle/>
        <a:p>
          <a:endParaRPr lang="es-ES"/>
        </a:p>
      </dgm:t>
    </dgm:pt>
    <dgm:pt modelId="{76156EFC-BD9E-4DE2-BD84-D7F7EF2D5485}" type="sibTrans" cxnId="{311E8A2B-2718-48C7-BD25-0DD12A56E875}">
      <dgm:prSet/>
      <dgm:spPr/>
      <dgm:t>
        <a:bodyPr/>
        <a:lstStyle/>
        <a:p>
          <a:endParaRPr lang="es-ES"/>
        </a:p>
      </dgm:t>
    </dgm:pt>
    <dgm:pt modelId="{084143BF-C64B-4222-845B-1298BBA65127}">
      <dgm:prSet custT="1"/>
      <dgm:spPr/>
      <dgm:t>
        <a:bodyPr anchor="ctr"/>
        <a:lstStyle/>
        <a:p>
          <a:r>
            <a:rPr lang="es-ES" sz="900"/>
            <a:t>Radiosite Limited</a:t>
          </a:r>
        </a:p>
        <a:p>
          <a:r>
            <a:rPr lang="es-ES" sz="900"/>
            <a:t>100%</a:t>
          </a:r>
        </a:p>
      </dgm:t>
    </dgm:pt>
    <dgm:pt modelId="{CAF23197-105D-4290-99D5-4592107259D6}" type="parTrans" cxnId="{348EBB8E-6DC4-475F-847D-06C5CF045051}">
      <dgm:prSet/>
      <dgm:spPr/>
      <dgm:t>
        <a:bodyPr/>
        <a:lstStyle/>
        <a:p>
          <a:endParaRPr lang="es-ES"/>
        </a:p>
      </dgm:t>
    </dgm:pt>
    <dgm:pt modelId="{1F8B25B4-2464-4AE5-A309-AF2F4416D0CC}" type="sibTrans" cxnId="{348EBB8E-6DC4-475F-847D-06C5CF045051}">
      <dgm:prSet/>
      <dgm:spPr/>
      <dgm:t>
        <a:bodyPr/>
        <a:lstStyle/>
        <a:p>
          <a:endParaRPr lang="es-ES"/>
        </a:p>
      </dgm:t>
    </dgm:pt>
    <dgm:pt modelId="{948EAC3D-F192-4735-B7F5-55E58C40A8F0}">
      <dgm:prSet custT="1"/>
      <dgm:spPr/>
      <dgm:t>
        <a:bodyPr anchor="ctr"/>
        <a:lstStyle/>
        <a:p>
          <a:r>
            <a:rPr lang="es-ES" sz="800"/>
            <a:t>Cellnex Conectivity Solutions Limited</a:t>
          </a:r>
        </a:p>
        <a:p>
          <a:r>
            <a:rPr lang="es-ES" sz="800"/>
            <a:t>100%</a:t>
          </a:r>
        </a:p>
      </dgm:t>
    </dgm:pt>
    <dgm:pt modelId="{17281052-6329-4FFB-984C-172F9447106B}" type="parTrans" cxnId="{F4BE38FF-6BD5-4B6F-9DA6-91F77ED7C0EB}">
      <dgm:prSet/>
      <dgm:spPr/>
      <dgm:t>
        <a:bodyPr/>
        <a:lstStyle/>
        <a:p>
          <a:endParaRPr lang="es-ES"/>
        </a:p>
      </dgm:t>
    </dgm:pt>
    <dgm:pt modelId="{2C36D4BE-E4F0-48D3-B084-0A35246EB9A4}" type="sibTrans" cxnId="{F4BE38FF-6BD5-4B6F-9DA6-91F77ED7C0EB}">
      <dgm:prSet/>
      <dgm:spPr/>
      <dgm:t>
        <a:bodyPr/>
        <a:lstStyle/>
        <a:p>
          <a:endParaRPr lang="es-ES"/>
        </a:p>
      </dgm:t>
    </dgm:pt>
    <dgm:pt modelId="{00A68B6F-03A5-4E3C-8F18-AA5FC8CAA003}">
      <dgm:prSet custT="1"/>
      <dgm:spPr/>
      <dgm:t>
        <a:bodyPr anchor="ctr"/>
        <a:lstStyle/>
        <a:p>
          <a:r>
            <a:rPr lang="es-ES" sz="800"/>
            <a:t>Cellnex UK Consulting Limited</a:t>
          </a:r>
        </a:p>
        <a:p>
          <a:r>
            <a:rPr lang="es-ES" sz="800"/>
            <a:t>100%</a:t>
          </a:r>
        </a:p>
      </dgm:t>
    </dgm:pt>
    <dgm:pt modelId="{5D3B9A71-D1DC-48D1-86AA-5093D62E8CF8}" type="parTrans" cxnId="{5DD325B1-B954-4506-8229-4EE5D39E187A}">
      <dgm:prSet/>
      <dgm:spPr/>
      <dgm:t>
        <a:bodyPr/>
        <a:lstStyle/>
        <a:p>
          <a:endParaRPr lang="es-ES"/>
        </a:p>
      </dgm:t>
    </dgm:pt>
    <dgm:pt modelId="{E10FB1A7-1291-4D45-8663-7D8E5BA489E1}" type="sibTrans" cxnId="{5DD325B1-B954-4506-8229-4EE5D39E187A}">
      <dgm:prSet/>
      <dgm:spPr/>
      <dgm:t>
        <a:bodyPr/>
        <a:lstStyle/>
        <a:p>
          <a:endParaRPr lang="es-ES"/>
        </a:p>
      </dgm:t>
    </dgm:pt>
    <dgm:pt modelId="{FF4F5470-B763-4EDB-B187-8D335F13A1EF}">
      <dgm:prSet custT="1"/>
      <dgm:spPr/>
      <dgm:t>
        <a:bodyPr anchor="ctr"/>
        <a:lstStyle/>
        <a:p>
          <a:r>
            <a:rPr lang="es-ES" sz="1000" b="1"/>
            <a:t>Cellnex France Groupe</a:t>
          </a:r>
        </a:p>
        <a:p>
          <a:r>
            <a:rPr lang="es-ES" sz="1000"/>
            <a:t>100%</a:t>
          </a:r>
        </a:p>
      </dgm:t>
    </dgm:pt>
    <dgm:pt modelId="{A808C442-654E-41C2-8ABA-748E9D446F62}" type="parTrans" cxnId="{D0D7934B-1676-4648-AC1F-8005051B0513}">
      <dgm:prSet/>
      <dgm:spPr/>
      <dgm:t>
        <a:bodyPr/>
        <a:lstStyle/>
        <a:p>
          <a:endParaRPr lang="es-ES"/>
        </a:p>
      </dgm:t>
    </dgm:pt>
    <dgm:pt modelId="{64B26366-8D75-444C-BF98-66D6D22B5113}" type="sibTrans" cxnId="{D0D7934B-1676-4648-AC1F-8005051B0513}">
      <dgm:prSet/>
      <dgm:spPr/>
      <dgm:t>
        <a:bodyPr/>
        <a:lstStyle/>
        <a:p>
          <a:endParaRPr lang="es-ES"/>
        </a:p>
      </dgm:t>
    </dgm:pt>
    <dgm:pt modelId="{BF24B314-4BAE-4104-9DB9-41A1D8C4034B}">
      <dgm:prSet custT="1"/>
      <dgm:spPr/>
      <dgm:t>
        <a:bodyPr anchor="ctr"/>
        <a:lstStyle/>
        <a:p>
          <a:r>
            <a:rPr lang="es-ES" sz="1000" b="1"/>
            <a:t>Cellnex Switzerland AG </a:t>
          </a:r>
        </a:p>
        <a:p>
          <a:r>
            <a:rPr lang="es-ES" sz="1000"/>
            <a:t>72.22%</a:t>
          </a:r>
        </a:p>
      </dgm:t>
    </dgm:pt>
    <dgm:pt modelId="{7EC749EB-6E6C-4422-A7A2-6F0B99CAF107}" type="parTrans" cxnId="{2CB0994B-DAE1-4368-B26A-CBEFCE6AFA88}">
      <dgm:prSet/>
      <dgm:spPr/>
      <dgm:t>
        <a:bodyPr/>
        <a:lstStyle/>
        <a:p>
          <a:endParaRPr lang="es-ES"/>
        </a:p>
      </dgm:t>
    </dgm:pt>
    <dgm:pt modelId="{3D6FED11-FE9C-483E-A489-9708B1EDB17E}" type="sibTrans" cxnId="{2CB0994B-DAE1-4368-B26A-CBEFCE6AFA88}">
      <dgm:prSet/>
      <dgm:spPr/>
      <dgm:t>
        <a:bodyPr/>
        <a:lstStyle/>
        <a:p>
          <a:endParaRPr lang="es-ES"/>
        </a:p>
      </dgm:t>
    </dgm:pt>
    <dgm:pt modelId="{F1A10389-1FF8-4D8A-AA16-F049E66B01DC}">
      <dgm:prSet custT="1"/>
      <dgm:spPr/>
      <dgm:t>
        <a:bodyPr/>
        <a:lstStyle/>
        <a:p>
          <a:r>
            <a:rPr lang="es-ES" sz="900"/>
            <a:t>Swiss Towers AG</a:t>
          </a:r>
        </a:p>
        <a:p>
          <a:r>
            <a:rPr lang="es-ES" sz="900"/>
            <a:t>72.22%</a:t>
          </a:r>
        </a:p>
      </dgm:t>
    </dgm:pt>
    <dgm:pt modelId="{E4F8B1B0-BE68-463C-A4F5-AAA1515BC19E}" type="parTrans" cxnId="{75984746-5577-4C75-9607-BE575D399F3A}">
      <dgm:prSet/>
      <dgm:spPr/>
      <dgm:t>
        <a:bodyPr/>
        <a:lstStyle/>
        <a:p>
          <a:endParaRPr lang="es-ES"/>
        </a:p>
      </dgm:t>
    </dgm:pt>
    <dgm:pt modelId="{E9E1B566-E65E-4690-88D3-8F90EE4FC098}" type="sibTrans" cxnId="{75984746-5577-4C75-9607-BE575D399F3A}">
      <dgm:prSet/>
      <dgm:spPr/>
      <dgm:t>
        <a:bodyPr/>
        <a:lstStyle/>
        <a:p>
          <a:endParaRPr lang="es-ES"/>
        </a:p>
      </dgm:t>
    </dgm:pt>
    <dgm:pt modelId="{A6B546E1-1629-4FB3-AEC0-6BA4789FFA68}">
      <dgm:prSet custT="1"/>
      <dgm:spPr/>
      <dgm:t>
        <a:bodyPr/>
        <a:lstStyle/>
        <a:p>
          <a:r>
            <a:rPr lang="es-ES" sz="1000" b="1"/>
            <a:t>Cellnex Telecom España, SLU</a:t>
          </a:r>
        </a:p>
        <a:p>
          <a:r>
            <a:rPr lang="es-ES" sz="1000"/>
            <a:t>100%</a:t>
          </a:r>
        </a:p>
      </dgm:t>
    </dgm:pt>
    <dgm:pt modelId="{E423F766-9FBF-4BA4-A25B-076D6050C9D8}" type="parTrans" cxnId="{EF764040-D710-429D-963C-1C1515E4D0E3}">
      <dgm:prSet/>
      <dgm:spPr/>
      <dgm:t>
        <a:bodyPr/>
        <a:lstStyle/>
        <a:p>
          <a:endParaRPr lang="es-ES"/>
        </a:p>
      </dgm:t>
    </dgm:pt>
    <dgm:pt modelId="{DDABF3DA-5BB8-4A55-9935-CD41B8D35BB3}" type="sibTrans" cxnId="{EF764040-D710-429D-963C-1C1515E4D0E3}">
      <dgm:prSet/>
      <dgm:spPr/>
      <dgm:t>
        <a:bodyPr/>
        <a:lstStyle/>
        <a:p>
          <a:endParaRPr lang="es-ES"/>
        </a:p>
      </dgm:t>
    </dgm:pt>
    <dgm:pt modelId="{C2E539DE-B200-4637-AA6D-C67CF97980FE}">
      <dgm:prSet custT="1"/>
      <dgm:spPr/>
      <dgm:t>
        <a:bodyPr/>
        <a:lstStyle/>
        <a:p>
          <a:r>
            <a:rPr lang="es-ES" sz="900"/>
            <a:t>Shere Masten BV</a:t>
          </a:r>
        </a:p>
        <a:p>
          <a:r>
            <a:rPr lang="es-ES" sz="900"/>
            <a:t>74.89%</a:t>
          </a:r>
        </a:p>
      </dgm:t>
    </dgm:pt>
    <dgm:pt modelId="{6A139463-7CE4-4549-9721-B1906EDB2873}" type="parTrans" cxnId="{66438CA7-7B12-4CF4-825E-5668455A6232}">
      <dgm:prSet/>
      <dgm:spPr/>
      <dgm:t>
        <a:bodyPr/>
        <a:lstStyle/>
        <a:p>
          <a:endParaRPr lang="es-ES"/>
        </a:p>
      </dgm:t>
    </dgm:pt>
    <dgm:pt modelId="{ADCB4355-7362-407F-86CC-F058D68DBC08}" type="sibTrans" cxnId="{66438CA7-7B12-4CF4-825E-5668455A6232}">
      <dgm:prSet/>
      <dgm:spPr/>
      <dgm:t>
        <a:bodyPr/>
        <a:lstStyle/>
        <a:p>
          <a:endParaRPr lang="es-ES"/>
        </a:p>
      </dgm:t>
    </dgm:pt>
    <dgm:pt modelId="{F7F350EF-CFD3-4100-A0A5-E157296E7073}">
      <dgm:prSet custT="1"/>
      <dgm:spPr/>
      <dgm:t>
        <a:bodyPr/>
        <a:lstStyle/>
        <a:p>
          <a:r>
            <a:rPr lang="en-US" sz="800" b="0"/>
            <a:t>Retevisión-I, S.A.U</a:t>
          </a:r>
          <a:r>
            <a:rPr lang="en-US" sz="800" b="1"/>
            <a:t>.</a:t>
          </a:r>
        </a:p>
        <a:p>
          <a:r>
            <a:rPr lang="en-US" sz="900"/>
            <a:t>100%</a:t>
          </a:r>
        </a:p>
      </dgm:t>
    </dgm:pt>
    <dgm:pt modelId="{5CFBA202-0A36-4DF3-8F1A-6C1A0C6EB880}" type="parTrans" cxnId="{BE657B82-9178-47FF-A0E8-040FEBEE1301}">
      <dgm:prSet/>
      <dgm:spPr/>
      <dgm:t>
        <a:bodyPr/>
        <a:lstStyle/>
        <a:p>
          <a:endParaRPr lang="en-US"/>
        </a:p>
      </dgm:t>
    </dgm:pt>
    <dgm:pt modelId="{DB6F9108-4B09-445D-9825-E28EC68FFFBD}" type="sibTrans" cxnId="{BE657B82-9178-47FF-A0E8-040FEBEE1301}">
      <dgm:prSet/>
      <dgm:spPr/>
      <dgm:t>
        <a:bodyPr/>
        <a:lstStyle/>
        <a:p>
          <a:endParaRPr lang="en-US"/>
        </a:p>
      </dgm:t>
    </dgm:pt>
    <dgm:pt modelId="{62D44199-D7E4-4930-B4CA-6F879F23EC57}">
      <dgm:prSet custT="1"/>
      <dgm:spPr/>
      <dgm:t>
        <a:bodyPr/>
        <a:lstStyle/>
        <a:p>
          <a:r>
            <a:rPr lang="en-US" sz="800"/>
            <a:t>Torre de Collerola, S.A.</a:t>
          </a:r>
        </a:p>
        <a:p>
          <a:r>
            <a:rPr lang="en-US" sz="800"/>
            <a:t>41.75%</a:t>
          </a:r>
        </a:p>
      </dgm:t>
    </dgm:pt>
    <dgm:pt modelId="{AD2DCAD0-3A8A-440B-848E-B85F01A3C19F}" type="parTrans" cxnId="{90D15394-4375-450E-80D9-94EC5786ED3C}">
      <dgm:prSet/>
      <dgm:spPr/>
      <dgm:t>
        <a:bodyPr/>
        <a:lstStyle/>
        <a:p>
          <a:endParaRPr lang="en-US"/>
        </a:p>
      </dgm:t>
    </dgm:pt>
    <dgm:pt modelId="{82F51B1D-D0D9-437C-9B57-01B709E8B2A0}" type="sibTrans" cxnId="{90D15394-4375-450E-80D9-94EC5786ED3C}">
      <dgm:prSet/>
      <dgm:spPr/>
      <dgm:t>
        <a:bodyPr/>
        <a:lstStyle/>
        <a:p>
          <a:endParaRPr lang="en-US"/>
        </a:p>
      </dgm:t>
    </dgm:pt>
    <dgm:pt modelId="{28DF5D88-CED1-4244-A2E4-44EBD5B26AC6}">
      <dgm:prSet custT="1"/>
      <dgm:spPr/>
      <dgm:t>
        <a:bodyPr/>
        <a:lstStyle/>
        <a:p>
          <a:r>
            <a:rPr lang="en-US" sz="800" b="0"/>
            <a:t>Tradia, S.A.U.</a:t>
          </a:r>
        </a:p>
        <a:p>
          <a:r>
            <a:rPr lang="en-US" sz="900"/>
            <a:t>100%</a:t>
          </a:r>
        </a:p>
      </dgm:t>
    </dgm:pt>
    <dgm:pt modelId="{7E132308-3D0F-46FB-A848-EE3A73C0F58E}" type="parTrans" cxnId="{6500630C-C231-49D8-A1DC-7ACE24C8515D}">
      <dgm:prSet/>
      <dgm:spPr/>
      <dgm:t>
        <a:bodyPr/>
        <a:lstStyle/>
        <a:p>
          <a:endParaRPr lang="en-US"/>
        </a:p>
      </dgm:t>
    </dgm:pt>
    <dgm:pt modelId="{180B1225-F5A1-4AC6-B2C6-16A39E52174B}" type="sibTrans" cxnId="{6500630C-C231-49D8-A1DC-7ACE24C8515D}">
      <dgm:prSet/>
      <dgm:spPr/>
      <dgm:t>
        <a:bodyPr/>
        <a:lstStyle/>
        <a:p>
          <a:endParaRPr lang="en-US"/>
        </a:p>
      </dgm:t>
    </dgm:pt>
    <dgm:pt modelId="{9C322E09-275C-483D-A525-7857A4D7FAA8}">
      <dgm:prSet custT="1"/>
      <dgm:spPr/>
      <dgm:t>
        <a:bodyPr/>
        <a:lstStyle/>
        <a:p>
          <a:r>
            <a:rPr lang="en-US" sz="800"/>
            <a:t>COTA, S.A.</a:t>
          </a:r>
        </a:p>
        <a:p>
          <a:r>
            <a:rPr lang="en-US" sz="900"/>
            <a:t>29.50%</a:t>
          </a:r>
        </a:p>
      </dgm:t>
    </dgm:pt>
    <dgm:pt modelId="{04A82F50-F157-4D73-87B2-51AEA6C772CF}" type="parTrans" cxnId="{AFE5CACD-45BC-45D7-9852-7FDEB3EE4269}">
      <dgm:prSet/>
      <dgm:spPr/>
      <dgm:t>
        <a:bodyPr/>
        <a:lstStyle/>
        <a:p>
          <a:endParaRPr lang="en-US"/>
        </a:p>
      </dgm:t>
    </dgm:pt>
    <dgm:pt modelId="{DCB7991D-4ADB-4706-AE44-CF7E4798BFAD}" type="sibTrans" cxnId="{AFE5CACD-45BC-45D7-9852-7FDEB3EE4269}">
      <dgm:prSet/>
      <dgm:spPr/>
      <dgm:t>
        <a:bodyPr/>
        <a:lstStyle/>
        <a:p>
          <a:endParaRPr lang="en-US"/>
        </a:p>
      </dgm:t>
    </dgm:pt>
    <dgm:pt modelId="{ECF9883F-810F-4136-987D-AADFA4E4B08F}">
      <dgm:prSet custT="1"/>
      <dgm:spPr/>
      <dgm:t>
        <a:bodyPr/>
        <a:lstStyle/>
        <a:p>
          <a:r>
            <a:rPr lang="en-US" sz="800"/>
            <a:t>Adesal Telecom, S.L.</a:t>
          </a:r>
        </a:p>
        <a:p>
          <a:r>
            <a:rPr lang="en-US" sz="900"/>
            <a:t>60.08%</a:t>
          </a:r>
        </a:p>
      </dgm:t>
    </dgm:pt>
    <dgm:pt modelId="{82A59A40-B096-49BD-9D64-EDF6077023AA}" type="parTrans" cxnId="{C324E750-59ED-4657-9565-BAA4B2F09A34}">
      <dgm:prSet/>
      <dgm:spPr/>
      <dgm:t>
        <a:bodyPr/>
        <a:lstStyle/>
        <a:p>
          <a:endParaRPr lang="en-US"/>
        </a:p>
      </dgm:t>
    </dgm:pt>
    <dgm:pt modelId="{7B269981-8495-44F4-9B18-65F6FB661D3E}" type="sibTrans" cxnId="{C324E750-59ED-4657-9565-BAA4B2F09A34}">
      <dgm:prSet/>
      <dgm:spPr/>
      <dgm:t>
        <a:bodyPr/>
        <a:lstStyle/>
        <a:p>
          <a:endParaRPr lang="en-US"/>
        </a:p>
      </dgm:t>
    </dgm:pt>
    <dgm:pt modelId="{F64F481A-C175-4366-AFE9-6B5670AE4C17}">
      <dgm:prSet custT="1"/>
      <dgm:spPr/>
      <dgm:t>
        <a:bodyPr/>
        <a:lstStyle/>
        <a:p>
          <a:r>
            <a:rPr lang="en-US" sz="800"/>
            <a:t>On Tower, S.A.U.</a:t>
          </a:r>
        </a:p>
        <a:p>
          <a:r>
            <a:rPr lang="en-US" sz="900"/>
            <a:t>100%</a:t>
          </a:r>
        </a:p>
      </dgm:t>
    </dgm:pt>
    <dgm:pt modelId="{A250657B-44FE-4CBD-87FC-1488460029D7}" type="parTrans" cxnId="{D356283D-F8B9-41B2-A3C8-7DEBDB54E9AC}">
      <dgm:prSet/>
      <dgm:spPr/>
      <dgm:t>
        <a:bodyPr/>
        <a:lstStyle/>
        <a:p>
          <a:endParaRPr lang="en-US"/>
        </a:p>
      </dgm:t>
    </dgm:pt>
    <dgm:pt modelId="{6F15DE6F-51DC-4C26-B93B-8475A7824838}" type="sibTrans" cxnId="{D356283D-F8B9-41B2-A3C8-7DEBDB54E9AC}">
      <dgm:prSet/>
      <dgm:spPr/>
      <dgm:t>
        <a:bodyPr/>
        <a:lstStyle/>
        <a:p>
          <a:endParaRPr lang="en-US"/>
        </a:p>
      </dgm:t>
    </dgm:pt>
    <dgm:pt modelId="{4F51BCA5-3EA3-4A79-9AE5-33D0B5F7EFEA}">
      <dgm:prSet custT="1"/>
      <dgm:spPr/>
      <dgm:t>
        <a:bodyPr/>
        <a:lstStyle/>
        <a:p>
          <a:r>
            <a:rPr lang="en-US" sz="800"/>
            <a:t>Zenon Digital Radio, S.L.</a:t>
          </a:r>
        </a:p>
        <a:p>
          <a:r>
            <a:rPr lang="en-US" sz="900"/>
            <a:t>100%</a:t>
          </a:r>
        </a:p>
      </dgm:t>
    </dgm:pt>
    <dgm:pt modelId="{B0EC7533-7775-4255-AE84-6B7AB348BFE8}" type="parTrans" cxnId="{223182BB-6069-43D5-999C-F2F860BBB97C}">
      <dgm:prSet/>
      <dgm:spPr/>
      <dgm:t>
        <a:bodyPr/>
        <a:lstStyle/>
        <a:p>
          <a:endParaRPr lang="en-US"/>
        </a:p>
      </dgm:t>
    </dgm:pt>
    <dgm:pt modelId="{3F4765AA-F5CF-473A-BC06-B67166A30339}" type="sibTrans" cxnId="{223182BB-6069-43D5-999C-F2F860BBB97C}">
      <dgm:prSet/>
      <dgm:spPr/>
      <dgm:t>
        <a:bodyPr/>
        <a:lstStyle/>
        <a:p>
          <a:endParaRPr lang="en-US"/>
        </a:p>
      </dgm:t>
    </dgm:pt>
    <dgm:pt modelId="{9E58E94D-AB61-4089-AA70-4DF797A823B2}">
      <dgm:prSet custT="1"/>
      <dgm:spPr/>
      <dgm:t>
        <a:bodyPr/>
        <a:lstStyle/>
        <a:p>
          <a:r>
            <a:rPr lang="en-US" sz="800"/>
            <a:t>Xarxa Oberta de Catalunya, S.A.</a:t>
          </a:r>
        </a:p>
        <a:p>
          <a:r>
            <a:rPr lang="en-US" sz="800"/>
            <a:t>100% </a:t>
          </a:r>
          <a:endParaRPr lang="en-US" sz="800" baseline="30000"/>
        </a:p>
      </dgm:t>
    </dgm:pt>
    <dgm:pt modelId="{2A709E78-9279-4817-B7C2-E9CEDE98D060}" type="parTrans" cxnId="{D5AC1EC4-08E7-40D3-8C5D-C80B46A4ABC2}">
      <dgm:prSet/>
      <dgm:spPr/>
      <dgm:t>
        <a:bodyPr/>
        <a:lstStyle/>
        <a:p>
          <a:endParaRPr lang="en-US"/>
        </a:p>
      </dgm:t>
    </dgm:pt>
    <dgm:pt modelId="{C422F476-827D-40C9-B8E0-06CF5AADC67D}" type="sibTrans" cxnId="{D5AC1EC4-08E7-40D3-8C5D-C80B46A4ABC2}">
      <dgm:prSet/>
      <dgm:spPr/>
      <dgm:t>
        <a:bodyPr/>
        <a:lstStyle/>
        <a:p>
          <a:endParaRPr lang="en-US"/>
        </a:p>
      </dgm:t>
    </dgm:pt>
    <dgm:pt modelId="{22413AE6-20FA-404E-BCD0-43BDA701BAC2}">
      <dgm:prSet custT="1"/>
      <dgm:spPr/>
      <dgm:t>
        <a:bodyPr/>
        <a:lstStyle/>
        <a:p>
          <a:r>
            <a:rPr lang="en-US" sz="800"/>
            <a:t>Gestora del Espectro, S.L.</a:t>
          </a:r>
        </a:p>
        <a:p>
          <a:r>
            <a:rPr lang="en-US" sz="800"/>
            <a:t>100%</a:t>
          </a:r>
        </a:p>
      </dgm:t>
    </dgm:pt>
    <dgm:pt modelId="{2A0D2857-3A49-430D-A6EB-157B94799ED6}" type="parTrans" cxnId="{8C982804-2ED6-4D11-8919-6E21F86B224B}">
      <dgm:prSet/>
      <dgm:spPr/>
      <dgm:t>
        <a:bodyPr/>
        <a:lstStyle/>
        <a:p>
          <a:endParaRPr lang="en-US"/>
        </a:p>
      </dgm:t>
    </dgm:pt>
    <dgm:pt modelId="{2CBEACD2-4B22-4696-B3A8-F03619896572}" type="sibTrans" cxnId="{8C982804-2ED6-4D11-8919-6E21F86B224B}">
      <dgm:prSet/>
      <dgm:spPr/>
      <dgm:t>
        <a:bodyPr/>
        <a:lstStyle/>
        <a:p>
          <a:endParaRPr lang="en-US"/>
        </a:p>
      </dgm:t>
    </dgm:pt>
    <dgm:pt modelId="{DDDE3B4E-44C1-44EA-AB8E-A727ADBA5468}">
      <dgm:prSet custT="1"/>
      <dgm:spPr/>
      <dgm:t>
        <a:bodyPr/>
        <a:lstStyle/>
        <a:p>
          <a:r>
            <a:rPr lang="en-US" sz="800"/>
            <a:t>Nearby Sensor, S.L.</a:t>
          </a:r>
        </a:p>
        <a:p>
          <a:r>
            <a:rPr lang="en-US" sz="800"/>
            <a:t>13.18%</a:t>
          </a:r>
        </a:p>
      </dgm:t>
    </dgm:pt>
    <dgm:pt modelId="{FD137AED-CE2B-40A9-86F8-53DEE8017B8F}" type="parTrans" cxnId="{8085E79A-A23B-4F86-B959-EAA1DE33965C}">
      <dgm:prSet/>
      <dgm:spPr/>
      <dgm:t>
        <a:bodyPr/>
        <a:lstStyle/>
        <a:p>
          <a:endParaRPr lang="es-ES"/>
        </a:p>
      </dgm:t>
    </dgm:pt>
    <dgm:pt modelId="{80E80DF9-B51E-4243-996F-8FF4BD9687BE}" type="sibTrans" cxnId="{8085E79A-A23B-4F86-B959-EAA1DE33965C}">
      <dgm:prSet/>
      <dgm:spPr/>
      <dgm:t>
        <a:bodyPr/>
        <a:lstStyle/>
        <a:p>
          <a:endParaRPr lang="es-ES"/>
        </a:p>
      </dgm:t>
    </dgm:pt>
    <dgm:pt modelId="{E38CB669-A84E-4349-850F-1EDE328E0072}">
      <dgm:prSet custT="1"/>
      <dgm:spPr/>
      <dgm:t>
        <a:bodyPr/>
        <a:lstStyle/>
        <a:p>
          <a:r>
            <a:rPr lang="es-ES" sz="900"/>
            <a:t>Towerlink France, SAS</a:t>
          </a:r>
        </a:p>
        <a:p>
          <a:r>
            <a:rPr lang="es-ES" sz="900"/>
            <a:t>100%</a:t>
          </a:r>
        </a:p>
      </dgm:t>
    </dgm:pt>
    <dgm:pt modelId="{3568302B-5B73-4175-8811-0F000297B6B4}" type="parTrans" cxnId="{5B796CD0-0B05-456D-A07E-9E94C28B795E}">
      <dgm:prSet/>
      <dgm:spPr/>
      <dgm:t>
        <a:bodyPr/>
        <a:lstStyle/>
        <a:p>
          <a:endParaRPr lang="es-ES"/>
        </a:p>
      </dgm:t>
    </dgm:pt>
    <dgm:pt modelId="{0115EBEF-D6ED-4AEB-A1A8-B484FC1E43E1}" type="sibTrans" cxnId="{5B796CD0-0B05-456D-A07E-9E94C28B795E}">
      <dgm:prSet/>
      <dgm:spPr/>
      <dgm:t>
        <a:bodyPr/>
        <a:lstStyle/>
        <a:p>
          <a:endParaRPr lang="es-ES"/>
        </a:p>
      </dgm:t>
    </dgm:pt>
    <dgm:pt modelId="{B7A8A74F-4634-491A-A4C4-F98F298E2FBF}">
      <dgm:prSet custT="1"/>
      <dgm:spPr/>
      <dgm:t>
        <a:bodyPr/>
        <a:lstStyle/>
        <a:p>
          <a:r>
            <a:rPr lang="es-ES" sz="900"/>
            <a:t>Alticom BV</a:t>
          </a:r>
        </a:p>
        <a:p>
          <a:r>
            <a:rPr lang="es-ES" sz="900"/>
            <a:t>74.89%</a:t>
          </a:r>
        </a:p>
      </dgm:t>
    </dgm:pt>
    <dgm:pt modelId="{A2F6FB3E-939D-4E20-BD4F-CC0ACEABE87F}" type="parTrans" cxnId="{A579E667-034D-42BA-ADB8-6EBCD9D7DBF8}">
      <dgm:prSet/>
      <dgm:spPr/>
      <dgm:t>
        <a:bodyPr/>
        <a:lstStyle/>
        <a:p>
          <a:endParaRPr lang="es-ES"/>
        </a:p>
      </dgm:t>
    </dgm:pt>
    <dgm:pt modelId="{CABD0B19-EFD2-4CB6-90BF-4A6236215791}" type="sibTrans" cxnId="{A579E667-034D-42BA-ADB8-6EBCD9D7DBF8}">
      <dgm:prSet/>
      <dgm:spPr/>
      <dgm:t>
        <a:bodyPr/>
        <a:lstStyle/>
        <a:p>
          <a:endParaRPr lang="es-ES"/>
        </a:p>
      </dgm:t>
    </dgm:pt>
    <dgm:pt modelId="{E442F873-49B9-449C-879F-C8D1BAD5A46E}">
      <dgm:prSet custT="1"/>
      <dgm:spPr/>
      <dgm:t>
        <a:bodyPr/>
        <a:lstStyle/>
        <a:p>
          <a:r>
            <a:rPr lang="es-ES" sz="900"/>
            <a:t>On Tower Netherlands subgroup</a:t>
          </a:r>
        </a:p>
        <a:p>
          <a:r>
            <a:rPr lang="es-ES" sz="900"/>
            <a:t>74.89%</a:t>
          </a:r>
        </a:p>
      </dgm:t>
    </dgm:pt>
    <dgm:pt modelId="{14AFDDD7-7672-44A5-9477-4901151539BD}" type="parTrans" cxnId="{157B0CE5-338B-4A66-BA06-202C04407BC2}">
      <dgm:prSet/>
      <dgm:spPr/>
      <dgm:t>
        <a:bodyPr/>
        <a:lstStyle/>
        <a:p>
          <a:endParaRPr lang="es-ES"/>
        </a:p>
      </dgm:t>
    </dgm:pt>
    <dgm:pt modelId="{7539D249-AB4A-4227-8334-59439826269D}" type="sibTrans" cxnId="{157B0CE5-338B-4A66-BA06-202C04407BC2}">
      <dgm:prSet/>
      <dgm:spPr/>
      <dgm:t>
        <a:bodyPr/>
        <a:lstStyle/>
        <a:p>
          <a:endParaRPr lang="es-ES"/>
        </a:p>
      </dgm:t>
    </dgm:pt>
    <dgm:pt modelId="{3FDCB3A8-BFC7-4407-AF44-ABADC12A7DFC}">
      <dgm:prSet custT="1"/>
      <dgm:spPr/>
      <dgm:t>
        <a:bodyPr/>
        <a:lstStyle/>
        <a:p>
          <a:r>
            <a:rPr lang="es-ES" sz="900"/>
            <a:t>Swiss Infra Services</a:t>
          </a:r>
        </a:p>
        <a:p>
          <a:r>
            <a:rPr lang="es-ES" sz="900"/>
            <a:t>72.22%</a:t>
          </a:r>
        </a:p>
      </dgm:t>
    </dgm:pt>
    <dgm:pt modelId="{B7901809-990E-437F-8FBC-2E8616F3F7C7}" type="parTrans" cxnId="{3A94C8AD-4C54-47B1-AD44-8DCE209943E6}">
      <dgm:prSet/>
      <dgm:spPr/>
      <dgm:t>
        <a:bodyPr/>
        <a:lstStyle/>
        <a:p>
          <a:endParaRPr lang="es-ES"/>
        </a:p>
      </dgm:t>
    </dgm:pt>
    <dgm:pt modelId="{DFDB14BD-9113-454E-A7CC-998FF1FB45E9}" type="sibTrans" cxnId="{3A94C8AD-4C54-47B1-AD44-8DCE209943E6}">
      <dgm:prSet/>
      <dgm:spPr/>
      <dgm:t>
        <a:bodyPr/>
        <a:lstStyle/>
        <a:p>
          <a:endParaRPr lang="es-ES"/>
        </a:p>
      </dgm:t>
    </dgm:pt>
    <dgm:pt modelId="{0014B380-09CB-41ED-9375-9C812778C0FC}">
      <dgm:prSet custT="1"/>
      <dgm:spPr/>
      <dgm:t>
        <a:bodyPr/>
        <a:lstStyle/>
        <a:p>
          <a:r>
            <a:rPr lang="es-ES" sz="1000" b="1"/>
            <a:t>Cignal Infrastucture Services</a:t>
          </a:r>
          <a:br>
            <a:rPr lang="es-ES" sz="1000" b="1"/>
          </a:br>
          <a:r>
            <a:rPr lang="es-ES" sz="1000" b="0"/>
            <a:t>100%</a:t>
          </a:r>
        </a:p>
      </dgm:t>
    </dgm:pt>
    <dgm:pt modelId="{79C101EA-737C-4022-BC01-39661D28F01A}" type="parTrans" cxnId="{3B6653F5-04B1-46BF-A220-E66B699D21CE}">
      <dgm:prSet/>
      <dgm:spPr/>
      <dgm:t>
        <a:bodyPr/>
        <a:lstStyle/>
        <a:p>
          <a:endParaRPr lang="es-ES"/>
        </a:p>
      </dgm:t>
    </dgm:pt>
    <dgm:pt modelId="{0E061784-3B69-4F07-9570-01170BBE69A8}" type="sibTrans" cxnId="{3B6653F5-04B1-46BF-A220-E66B699D21CE}">
      <dgm:prSet/>
      <dgm:spPr/>
      <dgm:t>
        <a:bodyPr/>
        <a:lstStyle/>
        <a:p>
          <a:endParaRPr lang="es-ES"/>
        </a:p>
      </dgm:t>
    </dgm:pt>
    <dgm:pt modelId="{1CB2A2EF-2636-4D0B-B8B0-7B211CAEF9A9}">
      <dgm:prSet custT="1"/>
      <dgm:spPr/>
      <dgm:t>
        <a:bodyPr/>
        <a:lstStyle/>
        <a:p>
          <a:r>
            <a:rPr lang="es-ES" sz="900"/>
            <a:t>Cellcom Ireland Limited</a:t>
          </a:r>
        </a:p>
        <a:p>
          <a:r>
            <a:rPr lang="es-ES" sz="900"/>
            <a:t>100%</a:t>
          </a:r>
        </a:p>
      </dgm:t>
    </dgm:pt>
    <dgm:pt modelId="{84468B69-DBDE-48EE-BD3E-975A7F51B8DD}" type="parTrans" cxnId="{F6DD80FE-3DA1-48C0-AAB1-BD0EEEF442A8}">
      <dgm:prSet/>
      <dgm:spPr/>
      <dgm:t>
        <a:bodyPr/>
        <a:lstStyle/>
        <a:p>
          <a:endParaRPr lang="es-ES"/>
        </a:p>
      </dgm:t>
    </dgm:pt>
    <dgm:pt modelId="{36B8D0EC-0258-4B45-807B-5A882EA56B0A}" type="sibTrans" cxnId="{F6DD80FE-3DA1-48C0-AAB1-BD0EEEF442A8}">
      <dgm:prSet/>
      <dgm:spPr/>
      <dgm:t>
        <a:bodyPr/>
        <a:lstStyle/>
        <a:p>
          <a:endParaRPr lang="es-ES"/>
        </a:p>
      </dgm:t>
    </dgm:pt>
    <dgm:pt modelId="{83DB6B78-17D5-4B07-A81B-101A076846FA}">
      <dgm:prSet custT="1"/>
      <dgm:spPr/>
      <dgm:t>
        <a:bodyPr/>
        <a:lstStyle/>
        <a:p>
          <a:r>
            <a:rPr lang="es-ES" sz="900"/>
            <a:t>Springbok Mobility</a:t>
          </a:r>
        </a:p>
        <a:p>
          <a:r>
            <a:rPr lang="es-ES" sz="900"/>
            <a:t>100%</a:t>
          </a:r>
        </a:p>
      </dgm:t>
    </dgm:pt>
    <dgm:pt modelId="{9F0E07BE-F760-4FC5-87E1-1B526B1240B8}" type="parTrans" cxnId="{B2D603FD-C345-4443-888E-78ABC6019CEB}">
      <dgm:prSet/>
      <dgm:spPr/>
      <dgm:t>
        <a:bodyPr/>
        <a:lstStyle/>
        <a:p>
          <a:endParaRPr lang="es-ES"/>
        </a:p>
      </dgm:t>
    </dgm:pt>
    <dgm:pt modelId="{331161B5-8F4D-473C-9623-CEB7C6961469}" type="sibTrans" cxnId="{B2D603FD-C345-4443-888E-78ABC6019CEB}">
      <dgm:prSet/>
      <dgm:spPr/>
      <dgm:t>
        <a:bodyPr/>
        <a:lstStyle/>
        <a:p>
          <a:endParaRPr lang="es-ES"/>
        </a:p>
      </dgm:t>
    </dgm:pt>
    <dgm:pt modelId="{3558D2A4-F978-4024-8C00-03E734AF33B2}">
      <dgm:prSet custT="1"/>
      <dgm:spPr/>
      <dgm:t>
        <a:bodyPr/>
        <a:lstStyle/>
        <a:p>
          <a:r>
            <a:rPr lang="en-US" sz="800"/>
            <a:t>Nearby Computing, S.L.</a:t>
          </a:r>
        </a:p>
        <a:p>
          <a:r>
            <a:rPr lang="en-US" sz="800"/>
            <a:t>22,63% </a:t>
          </a:r>
          <a:r>
            <a:rPr lang="en-US" sz="800" baseline="30000"/>
            <a:t>(1)</a:t>
          </a:r>
          <a:endParaRPr lang="en-US" sz="800"/>
        </a:p>
      </dgm:t>
    </dgm:pt>
    <dgm:pt modelId="{23EFC030-9654-4937-8A60-B1D614D585BB}" type="parTrans" cxnId="{7EBCDDA7-5657-4811-9DD4-2242E67F9D93}">
      <dgm:prSet/>
      <dgm:spPr/>
      <dgm:t>
        <a:bodyPr/>
        <a:lstStyle/>
        <a:p>
          <a:endParaRPr lang="es-ES"/>
        </a:p>
      </dgm:t>
    </dgm:pt>
    <dgm:pt modelId="{60D0A8FB-D912-4E51-9912-99C877457ADF}" type="sibTrans" cxnId="{7EBCDDA7-5657-4811-9DD4-2242E67F9D93}">
      <dgm:prSet/>
      <dgm:spPr/>
      <dgm:t>
        <a:bodyPr/>
        <a:lstStyle/>
        <a:p>
          <a:endParaRPr lang="es-ES"/>
        </a:p>
      </dgm:t>
    </dgm:pt>
    <dgm:pt modelId="{0BBA9EA3-8CAE-4D21-897F-47D716E83F5A}">
      <dgm:prSet custT="1"/>
      <dgm:spPr/>
      <dgm:t>
        <a:bodyPr anchor="ctr"/>
        <a:lstStyle/>
        <a:p>
          <a:r>
            <a:rPr lang="es-ES" sz="900" b="0"/>
            <a:t>OnTower France</a:t>
          </a:r>
        </a:p>
        <a:p>
          <a:r>
            <a:rPr lang="es-ES" sz="900"/>
            <a:t>70%</a:t>
          </a:r>
        </a:p>
      </dgm:t>
    </dgm:pt>
    <dgm:pt modelId="{FDC5439C-9706-421C-BC35-586626046664}" type="parTrans" cxnId="{91369E91-8272-494A-961F-C7513396E752}">
      <dgm:prSet/>
      <dgm:spPr/>
      <dgm:t>
        <a:bodyPr/>
        <a:lstStyle/>
        <a:p>
          <a:endParaRPr lang="es-ES"/>
        </a:p>
      </dgm:t>
    </dgm:pt>
    <dgm:pt modelId="{72311DF3-2CC2-4E27-A6CD-C591491F8BBC}" type="sibTrans" cxnId="{91369E91-8272-494A-961F-C7513396E752}">
      <dgm:prSet/>
      <dgm:spPr/>
      <dgm:t>
        <a:bodyPr/>
        <a:lstStyle/>
        <a:p>
          <a:endParaRPr lang="es-ES"/>
        </a:p>
      </dgm:t>
    </dgm:pt>
    <dgm:pt modelId="{5D1E6565-5DE5-4245-8255-67031EF7027D}">
      <dgm:prSet custT="1"/>
      <dgm:spPr/>
      <dgm:t>
        <a:bodyPr/>
        <a:lstStyle/>
        <a:p>
          <a:r>
            <a:rPr lang="es-ES" sz="1000" b="1"/>
            <a:t>CLNX Portugal, S.A.</a:t>
          </a:r>
        </a:p>
        <a:p>
          <a:r>
            <a:rPr lang="es-ES" sz="1000"/>
            <a:t>100%</a:t>
          </a:r>
        </a:p>
      </dgm:t>
    </dgm:pt>
    <dgm:pt modelId="{D760414D-BDEC-4C25-9161-1B510ADEB639}" type="parTrans" cxnId="{C7B48BE7-BD51-48E9-9A28-74FE0E24F76A}">
      <dgm:prSet/>
      <dgm:spPr/>
      <dgm:t>
        <a:bodyPr/>
        <a:lstStyle/>
        <a:p>
          <a:endParaRPr lang="es-ES"/>
        </a:p>
      </dgm:t>
    </dgm:pt>
    <dgm:pt modelId="{ABDB1E9A-BA28-46BB-B774-1A5521516EDF}" type="sibTrans" cxnId="{C7B48BE7-BD51-48E9-9A28-74FE0E24F76A}">
      <dgm:prSet/>
      <dgm:spPr/>
      <dgm:t>
        <a:bodyPr/>
        <a:lstStyle/>
        <a:p>
          <a:endParaRPr lang="es-ES"/>
        </a:p>
      </dgm:t>
    </dgm:pt>
    <dgm:pt modelId="{C7F5EC38-4C8E-4F36-BF16-1F7E9FCCD884}">
      <dgm:prSet custT="1"/>
      <dgm:spPr/>
      <dgm:t>
        <a:bodyPr/>
        <a:lstStyle/>
        <a:p>
          <a:r>
            <a:rPr lang="es-ES" sz="700"/>
            <a:t>OMTEL, Estruturas de Comunicaçoes, S.A.</a:t>
          </a:r>
        </a:p>
        <a:p>
          <a:r>
            <a:rPr lang="es-ES" sz="700"/>
            <a:t>100%</a:t>
          </a:r>
        </a:p>
      </dgm:t>
    </dgm:pt>
    <dgm:pt modelId="{5D1E1118-E83A-4838-9FAF-1827ACF18278}" type="parTrans" cxnId="{4E92AA4C-2712-45F5-89A9-076679983B22}">
      <dgm:prSet/>
      <dgm:spPr/>
      <dgm:t>
        <a:bodyPr/>
        <a:lstStyle/>
        <a:p>
          <a:endParaRPr lang="es-ES"/>
        </a:p>
      </dgm:t>
    </dgm:pt>
    <dgm:pt modelId="{806B168D-82BA-4E95-9030-828D8F96D1AC}" type="sibTrans" cxnId="{4E92AA4C-2712-45F5-89A9-076679983B22}">
      <dgm:prSet/>
      <dgm:spPr/>
      <dgm:t>
        <a:bodyPr/>
        <a:lstStyle/>
        <a:p>
          <a:endParaRPr lang="es-ES"/>
        </a:p>
      </dgm:t>
    </dgm:pt>
    <dgm:pt modelId="{AC751D16-9005-4361-A0D7-8329C712998B}">
      <dgm:prSet custT="1"/>
      <dgm:spPr/>
      <dgm:t>
        <a:bodyPr anchor="ctr"/>
        <a:lstStyle/>
        <a:p>
          <a:r>
            <a:rPr lang="es-ES" sz="900" b="0"/>
            <a:t>Nexloop France</a:t>
          </a:r>
        </a:p>
        <a:p>
          <a:r>
            <a:rPr lang="es-ES" sz="900"/>
            <a:t>51%</a:t>
          </a:r>
        </a:p>
      </dgm:t>
    </dgm:pt>
    <dgm:pt modelId="{58984C8C-8D29-4688-BC34-00328237EC80}" type="parTrans" cxnId="{2AD7EE09-4E4E-40BE-BD31-1F0F734B6DC8}">
      <dgm:prSet/>
      <dgm:spPr/>
      <dgm:t>
        <a:bodyPr/>
        <a:lstStyle/>
        <a:p>
          <a:endParaRPr lang="es-ES"/>
        </a:p>
      </dgm:t>
    </dgm:pt>
    <dgm:pt modelId="{6919A26B-ED44-409E-9416-0383AFC6C76D}" type="sibTrans" cxnId="{2AD7EE09-4E4E-40BE-BD31-1F0F734B6DC8}">
      <dgm:prSet/>
      <dgm:spPr/>
      <dgm:t>
        <a:bodyPr/>
        <a:lstStyle/>
        <a:p>
          <a:endParaRPr lang="es-ES"/>
        </a:p>
      </dgm:t>
    </dgm:pt>
    <dgm:pt modelId="{058E6542-65BF-4218-BA42-AE6E6E33327D}">
      <dgm:prSet custT="1"/>
      <dgm:spPr/>
      <dgm:t>
        <a:bodyPr/>
        <a:lstStyle/>
        <a:p>
          <a:r>
            <a:rPr lang="es-ES" sz="1000" b="1"/>
            <a:t>Cellnex Ireland</a:t>
          </a:r>
        </a:p>
        <a:p>
          <a:r>
            <a:rPr lang="es-ES" sz="1000" b="0"/>
            <a:t>100%</a:t>
          </a:r>
        </a:p>
      </dgm:t>
    </dgm:pt>
    <dgm:pt modelId="{52F170A2-0027-4A72-990B-D6C3B4D36D42}" type="parTrans" cxnId="{768AD549-CFCA-4AEC-90FB-57E192F1E2EF}">
      <dgm:prSet/>
      <dgm:spPr/>
      <dgm:t>
        <a:bodyPr/>
        <a:lstStyle/>
        <a:p>
          <a:endParaRPr lang="es-ES"/>
        </a:p>
      </dgm:t>
    </dgm:pt>
    <dgm:pt modelId="{4EF155D9-019A-47CB-A88C-F5F27069BAB3}" type="sibTrans" cxnId="{768AD549-CFCA-4AEC-90FB-57E192F1E2EF}">
      <dgm:prSet/>
      <dgm:spPr/>
      <dgm:t>
        <a:bodyPr/>
        <a:lstStyle/>
        <a:p>
          <a:endParaRPr lang="es-ES"/>
        </a:p>
      </dgm:t>
    </dgm:pt>
    <dgm:pt modelId="{0C21F10F-D171-457D-BF1F-99FB0E6AB4D3}">
      <dgm:prSet custT="1"/>
      <dgm:spPr/>
      <dgm:t>
        <a:bodyPr/>
        <a:lstStyle/>
        <a:p>
          <a:r>
            <a:rPr lang="es-ES" sz="900" b="0"/>
            <a:t>On Tower IE</a:t>
          </a:r>
        </a:p>
        <a:p>
          <a:r>
            <a:rPr lang="es-ES" sz="900" b="0"/>
            <a:t>100%</a:t>
          </a:r>
        </a:p>
      </dgm:t>
    </dgm:pt>
    <dgm:pt modelId="{B1C721FD-30FF-4392-BE3E-8C66C7E80A96}" type="parTrans" cxnId="{8E49BB6A-A9A7-4094-8915-620AAFC8EC56}">
      <dgm:prSet/>
      <dgm:spPr/>
      <dgm:t>
        <a:bodyPr/>
        <a:lstStyle/>
        <a:p>
          <a:endParaRPr lang="es-ES"/>
        </a:p>
      </dgm:t>
    </dgm:pt>
    <dgm:pt modelId="{F3F64A9D-C9EB-44CB-8003-7F440C15648D}" type="sibTrans" cxnId="{8E49BB6A-A9A7-4094-8915-620AAFC8EC56}">
      <dgm:prSet/>
      <dgm:spPr/>
      <dgm:t>
        <a:bodyPr/>
        <a:lstStyle/>
        <a:p>
          <a:endParaRPr lang="es-ES"/>
        </a:p>
      </dgm:t>
    </dgm:pt>
    <dgm:pt modelId="{B3F5EC02-22E3-43A4-8EDB-2113ECA0CAE9}">
      <dgm:prSet custT="1"/>
      <dgm:spPr/>
      <dgm:t>
        <a:bodyPr/>
        <a:lstStyle/>
        <a:p>
          <a:r>
            <a:rPr lang="es-ES" sz="900"/>
            <a:t>On Tower UK subgroup</a:t>
          </a:r>
        </a:p>
        <a:p>
          <a:r>
            <a:rPr lang="es-ES" sz="900"/>
            <a:t>100%</a:t>
          </a:r>
        </a:p>
      </dgm:t>
    </dgm:pt>
    <dgm:pt modelId="{BEAC525D-1A12-418D-A9BB-688835FF30DE}" type="parTrans" cxnId="{4753EC56-56F8-4CD9-A31F-129B439937BC}">
      <dgm:prSet/>
      <dgm:spPr/>
      <dgm:t>
        <a:bodyPr/>
        <a:lstStyle/>
        <a:p>
          <a:endParaRPr lang="es-ES"/>
        </a:p>
      </dgm:t>
    </dgm:pt>
    <dgm:pt modelId="{906FFA47-9123-4F5E-AF46-76D3E586B978}" type="sibTrans" cxnId="{4753EC56-56F8-4CD9-A31F-129B439937BC}">
      <dgm:prSet/>
      <dgm:spPr/>
      <dgm:t>
        <a:bodyPr/>
        <a:lstStyle/>
        <a:p>
          <a:endParaRPr lang="es-ES"/>
        </a:p>
      </dgm:t>
    </dgm:pt>
    <dgm:pt modelId="{E71F77E7-AE52-4859-95F1-5975D7FBCC2C}">
      <dgm:prSet custT="1"/>
      <dgm:spPr/>
      <dgm:t>
        <a:bodyPr/>
        <a:lstStyle/>
        <a:p>
          <a:r>
            <a:rPr lang="es-ES" sz="900"/>
            <a:t>Metrocall, S.A.</a:t>
          </a:r>
          <a:br>
            <a:rPr lang="es-ES" sz="900"/>
          </a:br>
          <a:r>
            <a:rPr lang="es-ES" sz="900"/>
            <a:t>60%</a:t>
          </a:r>
        </a:p>
      </dgm:t>
    </dgm:pt>
    <dgm:pt modelId="{699BAD64-8E5E-452A-BAE2-EA3CFD002025}" type="parTrans" cxnId="{6A7AF888-B84A-4FA4-B12A-C5866E6BE278}">
      <dgm:prSet/>
      <dgm:spPr/>
      <dgm:t>
        <a:bodyPr/>
        <a:lstStyle/>
        <a:p>
          <a:endParaRPr lang="es-ES"/>
        </a:p>
      </dgm:t>
    </dgm:pt>
    <dgm:pt modelId="{FFA8C49D-900E-4932-A58C-AF8FD3171095}" type="sibTrans" cxnId="{6A7AF888-B84A-4FA4-B12A-C5866E6BE278}">
      <dgm:prSet/>
      <dgm:spPr/>
      <dgm:t>
        <a:bodyPr/>
        <a:lstStyle/>
        <a:p>
          <a:endParaRPr lang="es-ES"/>
        </a:p>
      </dgm:t>
    </dgm:pt>
    <dgm:pt modelId="{CF4052B3-FBA2-48CB-AADC-26800FAA44CB}">
      <dgm:prSet custT="1"/>
      <dgm:spPr/>
      <dgm:t>
        <a:bodyPr/>
        <a:lstStyle/>
        <a:p>
          <a:r>
            <a:rPr lang="es-ES" sz="900"/>
            <a:t>On Tower Portugal, S.A.</a:t>
          </a:r>
          <a:br>
            <a:rPr lang="es-ES" sz="900"/>
          </a:br>
          <a:r>
            <a:rPr lang="es-ES" sz="900"/>
            <a:t>100%</a:t>
          </a:r>
        </a:p>
      </dgm:t>
    </dgm:pt>
    <dgm:pt modelId="{B848E4D5-FF65-410B-8DAD-CA9DD3B5FB17}" type="parTrans" cxnId="{22E8A6CC-5EA9-4225-B703-CE98A6DBF354}">
      <dgm:prSet/>
      <dgm:spPr/>
      <dgm:t>
        <a:bodyPr/>
        <a:lstStyle/>
        <a:p>
          <a:endParaRPr lang="es-ES"/>
        </a:p>
      </dgm:t>
    </dgm:pt>
    <dgm:pt modelId="{80243EC5-F5B0-4534-B5B7-8972F5DBA021}" type="sibTrans" cxnId="{22E8A6CC-5EA9-4225-B703-CE98A6DBF354}">
      <dgm:prSet/>
      <dgm:spPr/>
      <dgm:t>
        <a:bodyPr/>
        <a:lstStyle/>
        <a:p>
          <a:endParaRPr lang="es-ES"/>
        </a:p>
      </dgm:t>
    </dgm:pt>
    <dgm:pt modelId="{B9837070-33DB-47C1-8C06-17B9BF8A0904}">
      <dgm:prSet custT="1"/>
      <dgm:spPr/>
      <dgm:t>
        <a:bodyPr/>
        <a:lstStyle/>
        <a:p>
          <a:r>
            <a:rPr lang="es-ES" sz="900" b="1"/>
            <a:t>Cellnex Finance Company, S.A.</a:t>
          </a:r>
        </a:p>
        <a:p>
          <a:r>
            <a:rPr lang="es-ES" sz="900"/>
            <a:t>100%</a:t>
          </a:r>
        </a:p>
      </dgm:t>
    </dgm:pt>
    <dgm:pt modelId="{28AF2CCA-01C2-49E4-AB1A-8534B511C3F8}" type="parTrans" cxnId="{592C0E0A-BE7D-41A4-B3EE-FDDBCD2B6975}">
      <dgm:prSet/>
      <dgm:spPr/>
      <dgm:t>
        <a:bodyPr/>
        <a:lstStyle/>
        <a:p>
          <a:endParaRPr lang="es-ES"/>
        </a:p>
      </dgm:t>
    </dgm:pt>
    <dgm:pt modelId="{EC9FD931-D943-49EC-8BAB-A7150C3362AD}" type="sibTrans" cxnId="{592C0E0A-BE7D-41A4-B3EE-FDDBCD2B6975}">
      <dgm:prSet/>
      <dgm:spPr/>
      <dgm:t>
        <a:bodyPr/>
        <a:lstStyle/>
        <a:p>
          <a:endParaRPr lang="es-ES"/>
        </a:p>
      </dgm:t>
    </dgm:pt>
    <dgm:pt modelId="{C8F3EE10-A3C3-421A-AC94-8983B3D139CC}">
      <dgm:prSet custT="1"/>
      <dgm:spPr/>
      <dgm:t>
        <a:bodyPr/>
        <a:lstStyle/>
        <a:p>
          <a:r>
            <a:rPr lang="es-ES" sz="900"/>
            <a:t>Grid Tracer</a:t>
          </a:r>
        </a:p>
        <a:p>
          <a:r>
            <a:rPr lang="es-ES" sz="900"/>
            <a:t>39.72%</a:t>
          </a:r>
        </a:p>
      </dgm:t>
    </dgm:pt>
    <dgm:pt modelId="{FE9D5C5D-C621-45F0-B174-26755932886E}" type="parTrans" cxnId="{6DDD5F9E-EFD3-48F3-85A2-1D42619C7D6D}">
      <dgm:prSet/>
      <dgm:spPr/>
      <dgm:t>
        <a:bodyPr/>
        <a:lstStyle/>
        <a:p>
          <a:endParaRPr lang="es-ES"/>
        </a:p>
      </dgm:t>
    </dgm:pt>
    <dgm:pt modelId="{CA8DB22B-C96C-4020-9951-03AB4FCBD8CB}" type="sibTrans" cxnId="{6DDD5F9E-EFD3-48F3-85A2-1D42619C7D6D}">
      <dgm:prSet/>
      <dgm:spPr/>
      <dgm:t>
        <a:bodyPr/>
        <a:lstStyle/>
        <a:p>
          <a:endParaRPr lang="es-ES"/>
        </a:p>
      </dgm:t>
    </dgm:pt>
    <dgm:pt modelId="{22B8876F-F7DE-44D9-817A-95472767E7C6}">
      <dgm:prSet custT="1"/>
      <dgm:spPr/>
      <dgm:t>
        <a:bodyPr anchor="ctr"/>
        <a:lstStyle/>
        <a:p>
          <a:r>
            <a:rPr lang="es-ES" sz="900"/>
            <a:t>Tower Lease S.r.L</a:t>
          </a:r>
        </a:p>
        <a:p>
          <a:r>
            <a:rPr lang="es-ES" sz="900"/>
            <a:t>100%</a:t>
          </a:r>
        </a:p>
      </dgm:t>
    </dgm:pt>
    <dgm:pt modelId="{296B1607-FBFE-4085-A6C2-AB1B625239A3}" type="parTrans" cxnId="{490CE0DA-D3BB-40F7-AD61-EF8D871A7A83}">
      <dgm:prSet/>
      <dgm:spPr/>
      <dgm:t>
        <a:bodyPr/>
        <a:lstStyle/>
        <a:p>
          <a:endParaRPr lang="es-ES"/>
        </a:p>
      </dgm:t>
    </dgm:pt>
    <dgm:pt modelId="{0E5FB261-22BB-416E-979D-669D8694AFF1}" type="sibTrans" cxnId="{490CE0DA-D3BB-40F7-AD61-EF8D871A7A83}">
      <dgm:prSet/>
      <dgm:spPr/>
      <dgm:t>
        <a:bodyPr/>
        <a:lstStyle/>
        <a:p>
          <a:endParaRPr lang="es-ES"/>
        </a:p>
      </dgm:t>
    </dgm:pt>
    <dgm:pt modelId="{8D49C348-6CF0-443E-8B24-5A773D2822E3}">
      <dgm:prSet custT="1"/>
      <dgm:spPr/>
      <dgm:t>
        <a:bodyPr anchor="ctr"/>
        <a:lstStyle/>
        <a:p>
          <a:r>
            <a:rPr lang="es-ES" sz="900"/>
            <a:t>Areaventi S.r.L</a:t>
          </a:r>
        </a:p>
        <a:p>
          <a:r>
            <a:rPr lang="es-ES" sz="900"/>
            <a:t>100%</a:t>
          </a:r>
        </a:p>
      </dgm:t>
    </dgm:pt>
    <dgm:pt modelId="{A2711118-61D0-4B78-9286-8F64D90561FD}" type="parTrans" cxnId="{49A997DB-9AF9-47A8-ADF6-05C354861753}">
      <dgm:prSet/>
      <dgm:spPr/>
      <dgm:t>
        <a:bodyPr/>
        <a:lstStyle/>
        <a:p>
          <a:endParaRPr lang="es-ES"/>
        </a:p>
      </dgm:t>
    </dgm:pt>
    <dgm:pt modelId="{2815BBC9-DB34-46D3-A62C-476403BA41C7}" type="sibTrans" cxnId="{49A997DB-9AF9-47A8-ADF6-05C354861753}">
      <dgm:prSet/>
      <dgm:spPr/>
      <dgm:t>
        <a:bodyPr/>
        <a:lstStyle/>
        <a:p>
          <a:endParaRPr lang="es-ES"/>
        </a:p>
      </dgm:t>
    </dgm:pt>
    <dgm:pt modelId="{FDD14DF5-D77B-403C-B539-36773D6627B9}">
      <dgm:prSet custT="1"/>
      <dgm:spPr/>
      <dgm:t>
        <a:bodyPr/>
        <a:lstStyle/>
        <a:p>
          <a:r>
            <a:rPr lang="es-ES" sz="1000" b="1"/>
            <a:t>Cellnex Denmark</a:t>
          </a:r>
        </a:p>
        <a:p>
          <a:r>
            <a:rPr lang="es-ES" sz="1000" b="0"/>
            <a:t>100%</a:t>
          </a:r>
          <a:endParaRPr lang="es-ES" sz="1000"/>
        </a:p>
      </dgm:t>
    </dgm:pt>
    <dgm:pt modelId="{3B059951-34E0-45EA-8541-8729B3D4BCD9}" type="parTrans" cxnId="{7F707770-5A4A-4613-8CAC-212B53243949}">
      <dgm:prSet/>
      <dgm:spPr/>
      <dgm:t>
        <a:bodyPr/>
        <a:lstStyle/>
        <a:p>
          <a:endParaRPr lang="es-ES"/>
        </a:p>
      </dgm:t>
    </dgm:pt>
    <dgm:pt modelId="{0177B056-D30A-4600-AE3C-52456CE944C9}" type="sibTrans" cxnId="{7F707770-5A4A-4613-8CAC-212B53243949}">
      <dgm:prSet/>
      <dgm:spPr/>
      <dgm:t>
        <a:bodyPr/>
        <a:lstStyle/>
        <a:p>
          <a:endParaRPr lang="es-ES"/>
        </a:p>
      </dgm:t>
    </dgm:pt>
    <dgm:pt modelId="{E7AC955D-9946-4853-9724-3043010E2D39}">
      <dgm:prSet custT="1"/>
      <dgm:spPr/>
      <dgm:t>
        <a:bodyPr/>
        <a:lstStyle/>
        <a:p>
          <a:r>
            <a:rPr lang="es-ES" sz="1000" b="1"/>
            <a:t>Cellnex Austria</a:t>
          </a:r>
        </a:p>
        <a:p>
          <a:r>
            <a:rPr lang="es-ES" sz="1000" b="0"/>
            <a:t>100%</a:t>
          </a:r>
          <a:endParaRPr lang="es-ES" sz="1000"/>
        </a:p>
      </dgm:t>
    </dgm:pt>
    <dgm:pt modelId="{718FC8AD-7D31-4C6D-A716-5E3722711CFA}" type="parTrans" cxnId="{BB424748-7452-45AC-ABE1-C6C93196AF6E}">
      <dgm:prSet/>
      <dgm:spPr/>
      <dgm:t>
        <a:bodyPr/>
        <a:lstStyle/>
        <a:p>
          <a:endParaRPr lang="es-ES"/>
        </a:p>
      </dgm:t>
    </dgm:pt>
    <dgm:pt modelId="{730F289E-BFD5-478F-83FC-FCC7EAA7797C}" type="sibTrans" cxnId="{BB424748-7452-45AC-ABE1-C6C93196AF6E}">
      <dgm:prSet/>
      <dgm:spPr/>
      <dgm:t>
        <a:bodyPr/>
        <a:lstStyle/>
        <a:p>
          <a:endParaRPr lang="es-ES"/>
        </a:p>
      </dgm:t>
    </dgm:pt>
    <dgm:pt modelId="{76A60DFA-2896-402A-B574-C9BB465E978D}">
      <dgm:prSet custT="1"/>
      <dgm:spPr/>
      <dgm:t>
        <a:bodyPr/>
        <a:lstStyle/>
        <a:p>
          <a:r>
            <a:rPr lang="pt-PT" sz="1000" b="1"/>
            <a:t>Cellnex Sweden </a:t>
          </a:r>
          <a:r>
            <a:rPr lang="es-ES" sz="1000" b="1"/>
            <a:t/>
          </a:r>
          <a:br>
            <a:rPr lang="es-ES" sz="1000" b="1"/>
          </a:br>
          <a:r>
            <a:rPr lang="es-ES" sz="1000" b="0"/>
            <a:t>100%</a:t>
          </a:r>
          <a:endParaRPr lang="es-ES" sz="1000"/>
        </a:p>
      </dgm:t>
    </dgm:pt>
    <dgm:pt modelId="{E6F3EF36-3602-4B91-AB62-8B0843071348}" type="parTrans" cxnId="{968D6973-E838-4662-AF19-F441D58E70A3}">
      <dgm:prSet/>
      <dgm:spPr/>
      <dgm:t>
        <a:bodyPr/>
        <a:lstStyle/>
        <a:p>
          <a:endParaRPr lang="es-ES"/>
        </a:p>
      </dgm:t>
    </dgm:pt>
    <dgm:pt modelId="{A34B26A4-9022-432C-99E9-0ED04FE909C1}" type="sibTrans" cxnId="{968D6973-E838-4662-AF19-F441D58E70A3}">
      <dgm:prSet/>
      <dgm:spPr/>
      <dgm:t>
        <a:bodyPr/>
        <a:lstStyle/>
        <a:p>
          <a:endParaRPr lang="es-ES"/>
        </a:p>
      </dgm:t>
    </dgm:pt>
    <dgm:pt modelId="{3E49AAE6-1193-4C98-BBD5-8F0C88CBCD63}">
      <dgm:prSet custT="1"/>
      <dgm:spPr/>
      <dgm:t>
        <a:bodyPr/>
        <a:lstStyle/>
        <a:p>
          <a:r>
            <a:rPr lang="es-ES" sz="900"/>
            <a:t>ITM 1</a:t>
          </a:r>
        </a:p>
        <a:p>
          <a:r>
            <a:rPr lang="es-ES" sz="900"/>
            <a:t>100%</a:t>
          </a:r>
        </a:p>
      </dgm:t>
    </dgm:pt>
    <dgm:pt modelId="{51B1396D-41AC-4D30-8EDC-8AE968DB98A6}" type="parTrans" cxnId="{2F19D860-AD57-4EAA-B4E8-334837F907F1}">
      <dgm:prSet/>
      <dgm:spPr/>
      <dgm:t>
        <a:bodyPr/>
        <a:lstStyle/>
        <a:p>
          <a:endParaRPr lang="es-ES"/>
        </a:p>
      </dgm:t>
    </dgm:pt>
    <dgm:pt modelId="{C9CFE2A1-AD64-4D2C-BB0C-5F991AFBBFC1}" type="sibTrans" cxnId="{2F19D860-AD57-4EAA-B4E8-334837F907F1}">
      <dgm:prSet/>
      <dgm:spPr/>
      <dgm:t>
        <a:bodyPr/>
        <a:lstStyle/>
        <a:p>
          <a:endParaRPr lang="es-ES"/>
        </a:p>
      </dgm:t>
    </dgm:pt>
    <dgm:pt modelId="{055DB922-1732-4D71-9B33-CC5BCE9D4EE6}">
      <dgm:prSet custT="1"/>
      <dgm:spPr/>
      <dgm:t>
        <a:bodyPr/>
        <a:lstStyle/>
        <a:p>
          <a:r>
            <a:rPr lang="es-ES" sz="900" b="0"/>
            <a:t>On Tower DK</a:t>
          </a:r>
        </a:p>
        <a:p>
          <a:r>
            <a:rPr lang="es-ES" sz="900" b="0"/>
            <a:t>100%</a:t>
          </a:r>
          <a:endParaRPr lang="es-ES" sz="900"/>
        </a:p>
      </dgm:t>
    </dgm:pt>
    <dgm:pt modelId="{ECE15C65-F1F7-44B7-98FB-C6F8D7666452}" type="parTrans" cxnId="{18D4630E-FB17-4392-B616-9094C68EB887}">
      <dgm:prSet/>
      <dgm:spPr/>
      <dgm:t>
        <a:bodyPr/>
        <a:lstStyle/>
        <a:p>
          <a:endParaRPr lang="es-ES"/>
        </a:p>
      </dgm:t>
    </dgm:pt>
    <dgm:pt modelId="{99E603E3-9F93-483A-A747-1F6A90E5DCC7}" type="sibTrans" cxnId="{18D4630E-FB17-4392-B616-9094C68EB887}">
      <dgm:prSet/>
      <dgm:spPr/>
      <dgm:t>
        <a:bodyPr/>
        <a:lstStyle/>
        <a:p>
          <a:endParaRPr lang="es-ES"/>
        </a:p>
      </dgm:t>
    </dgm:pt>
    <dgm:pt modelId="{99BFF597-7499-4991-B767-7C18D8E7C964}">
      <dgm:prSet custT="1"/>
      <dgm:spPr/>
      <dgm:t>
        <a:bodyPr/>
        <a:lstStyle/>
        <a:p>
          <a:r>
            <a:rPr lang="es-ES" sz="700"/>
            <a:t>Shannonside Communications Limited</a:t>
          </a:r>
        </a:p>
        <a:p>
          <a:r>
            <a:rPr lang="es-ES" sz="700"/>
            <a:t>100%</a:t>
          </a:r>
        </a:p>
      </dgm:t>
    </dgm:pt>
    <dgm:pt modelId="{CD9EA462-14D9-4A40-8E71-D6902D0C8E01}" type="parTrans" cxnId="{AFCF7341-5775-4B49-B0AF-B49FF55F2253}">
      <dgm:prSet/>
      <dgm:spPr/>
      <dgm:t>
        <a:bodyPr/>
        <a:lstStyle/>
        <a:p>
          <a:endParaRPr lang="es-ES"/>
        </a:p>
      </dgm:t>
    </dgm:pt>
    <dgm:pt modelId="{BA2882C8-354C-41DA-8F2B-C2085129B8BF}" type="sibTrans" cxnId="{AFCF7341-5775-4B49-B0AF-B49FF55F2253}">
      <dgm:prSet/>
      <dgm:spPr/>
      <dgm:t>
        <a:bodyPr/>
        <a:lstStyle/>
        <a:p>
          <a:endParaRPr lang="es-ES"/>
        </a:p>
      </dgm:t>
    </dgm:pt>
    <dgm:pt modelId="{A80B24BC-CA5D-432B-A5C2-6966D933B43C}">
      <dgm:prSet custT="1"/>
      <dgm:spPr/>
      <dgm:t>
        <a:bodyPr/>
        <a:lstStyle/>
        <a:p>
          <a:r>
            <a:rPr lang="es-ES" sz="900"/>
            <a:t>On Tower AT</a:t>
          </a:r>
        </a:p>
        <a:p>
          <a:r>
            <a:rPr lang="es-ES" sz="900"/>
            <a:t>100%</a:t>
          </a:r>
        </a:p>
      </dgm:t>
    </dgm:pt>
    <dgm:pt modelId="{BE261FEE-A688-41AC-B496-8DC8714E0F6C}" type="parTrans" cxnId="{690097DC-C795-48DF-8059-85F80A27CA06}">
      <dgm:prSet/>
      <dgm:spPr/>
      <dgm:t>
        <a:bodyPr/>
        <a:lstStyle/>
        <a:p>
          <a:endParaRPr lang="es-ES"/>
        </a:p>
      </dgm:t>
    </dgm:pt>
    <dgm:pt modelId="{DFE00E70-C225-4C46-8A8A-1DACEC1AE19E}" type="sibTrans" cxnId="{690097DC-C795-48DF-8059-85F80A27CA06}">
      <dgm:prSet/>
      <dgm:spPr/>
      <dgm:t>
        <a:bodyPr/>
        <a:lstStyle/>
        <a:p>
          <a:endParaRPr lang="es-ES"/>
        </a:p>
      </dgm:t>
    </dgm:pt>
    <dgm:pt modelId="{96F3C102-A4D7-4D9B-9EB6-E0670915F7EB}">
      <dgm:prSet custT="1"/>
      <dgm:spPr/>
      <dgm:t>
        <a:bodyPr/>
        <a:lstStyle/>
        <a:p>
          <a:r>
            <a:rPr lang="pt-PT" sz="900" b="0"/>
            <a:t>On Tower SE</a:t>
          </a:r>
          <a:r>
            <a:rPr lang="es-ES" sz="900" b="0"/>
            <a:t/>
          </a:r>
          <a:br>
            <a:rPr lang="es-ES" sz="900" b="0"/>
          </a:br>
          <a:r>
            <a:rPr lang="es-ES" sz="900" b="0"/>
            <a:t>100%</a:t>
          </a:r>
          <a:endParaRPr lang="es-ES" sz="900"/>
        </a:p>
      </dgm:t>
    </dgm:pt>
    <dgm:pt modelId="{D2285E3E-F1CE-4629-94E6-93A7EDFAE8EB}" type="parTrans" cxnId="{81951D60-E8ED-45FB-9A4E-F60CE51470FE}">
      <dgm:prSet/>
      <dgm:spPr/>
      <dgm:t>
        <a:bodyPr/>
        <a:lstStyle/>
        <a:p>
          <a:endParaRPr lang="es-ES"/>
        </a:p>
      </dgm:t>
    </dgm:pt>
    <dgm:pt modelId="{947AE0CF-7218-4011-B4EA-F9E570362735}" type="sibTrans" cxnId="{81951D60-E8ED-45FB-9A4E-F60CE51470FE}">
      <dgm:prSet/>
      <dgm:spPr/>
      <dgm:t>
        <a:bodyPr/>
        <a:lstStyle/>
        <a:p>
          <a:endParaRPr lang="es-ES"/>
        </a:p>
      </dgm:t>
    </dgm:pt>
    <dgm:pt modelId="{BCD0687E-474A-473A-9E3D-9D228084BF16}">
      <dgm:prSet custT="1"/>
      <dgm:spPr/>
      <dgm:t>
        <a:bodyPr/>
        <a:lstStyle/>
        <a:p>
          <a:r>
            <a:rPr lang="es-ES" sz="900"/>
            <a:t>Towerlink Portugal, ULDA</a:t>
          </a:r>
        </a:p>
        <a:p>
          <a:r>
            <a:rPr lang="es-ES" sz="900"/>
            <a:t>100%</a:t>
          </a:r>
        </a:p>
      </dgm:t>
    </dgm:pt>
    <dgm:pt modelId="{F528BBD6-4DAF-4B75-8DE2-C41D6406D4D8}" type="parTrans" cxnId="{78255AF6-085D-4A9B-B7E6-394CD1D44CD7}">
      <dgm:prSet/>
      <dgm:spPr/>
      <dgm:t>
        <a:bodyPr/>
        <a:lstStyle/>
        <a:p>
          <a:endParaRPr lang="es-ES"/>
        </a:p>
      </dgm:t>
    </dgm:pt>
    <dgm:pt modelId="{AA1E7432-7FA6-47D8-803E-739D414DF8B0}" type="sibTrans" cxnId="{78255AF6-085D-4A9B-B7E6-394CD1D44CD7}">
      <dgm:prSet/>
      <dgm:spPr/>
      <dgm:t>
        <a:bodyPr/>
        <a:lstStyle/>
        <a:p>
          <a:endParaRPr lang="es-ES"/>
        </a:p>
      </dgm:t>
    </dgm:pt>
    <dgm:pt modelId="{BD59E142-9A65-40F6-8AE7-2893F5EEABD6}">
      <dgm:prSet custT="1"/>
      <dgm:spPr/>
      <dgm:t>
        <a:bodyPr/>
        <a:lstStyle/>
        <a:p>
          <a:r>
            <a:rPr lang="es-ES" sz="1000" b="1"/>
            <a:t>Cellnex Poland</a:t>
          </a:r>
        </a:p>
        <a:p>
          <a:r>
            <a:rPr lang="es-ES" sz="1000" b="0"/>
            <a:t>100%</a:t>
          </a:r>
          <a:endParaRPr lang="es-ES" sz="1000"/>
        </a:p>
      </dgm:t>
    </dgm:pt>
    <dgm:pt modelId="{654C95D9-A31D-48C7-9A7D-57E71D545F04}" type="parTrans" cxnId="{16DFE847-E657-4F3D-A4D3-E9D21FD28472}">
      <dgm:prSet/>
      <dgm:spPr/>
      <dgm:t>
        <a:bodyPr/>
        <a:lstStyle/>
        <a:p>
          <a:endParaRPr lang="es-ES"/>
        </a:p>
      </dgm:t>
    </dgm:pt>
    <dgm:pt modelId="{6862D234-DCD8-4E6F-A548-2ED5575DEA29}" type="sibTrans" cxnId="{16DFE847-E657-4F3D-A4D3-E9D21FD28472}">
      <dgm:prSet/>
      <dgm:spPr/>
      <dgm:t>
        <a:bodyPr/>
        <a:lstStyle/>
        <a:p>
          <a:endParaRPr lang="es-ES"/>
        </a:p>
      </dgm:t>
    </dgm:pt>
    <dgm:pt modelId="{CE48F937-C250-4580-8432-F3C64FBCC1A3}">
      <dgm:prSet custT="1"/>
      <dgm:spPr/>
      <dgm:t>
        <a:bodyPr/>
        <a:lstStyle/>
        <a:p>
          <a:r>
            <a:rPr lang="es-ES" sz="900"/>
            <a:t>On Tower PL</a:t>
          </a:r>
          <a:r>
            <a:rPr lang="es-ES" sz="900" b="0"/>
            <a:t/>
          </a:r>
          <a:br>
            <a:rPr lang="es-ES" sz="900" b="0"/>
          </a:br>
          <a:r>
            <a:rPr lang="es-ES" sz="900" b="0"/>
            <a:t>60%</a:t>
          </a:r>
          <a:endParaRPr lang="es-ES" sz="900"/>
        </a:p>
      </dgm:t>
    </dgm:pt>
    <dgm:pt modelId="{B695BA0C-AD9A-41BA-A464-7E34AF5956C3}" type="parTrans" cxnId="{E90F2925-79A8-4472-8F93-A1791770E27A}">
      <dgm:prSet/>
      <dgm:spPr/>
      <dgm:t>
        <a:bodyPr/>
        <a:lstStyle/>
        <a:p>
          <a:endParaRPr lang="es-ES"/>
        </a:p>
      </dgm:t>
    </dgm:pt>
    <dgm:pt modelId="{F830FC32-3116-4D70-AE4B-5E80DE4D6185}" type="sibTrans" cxnId="{E90F2925-79A8-4472-8F93-A1791770E27A}">
      <dgm:prSet/>
      <dgm:spPr/>
      <dgm:t>
        <a:bodyPr/>
        <a:lstStyle/>
        <a:p>
          <a:endParaRPr lang="es-ES"/>
        </a:p>
      </dgm:t>
    </dgm:pt>
    <dgm:pt modelId="{5179F85F-DE43-4822-A90C-683C17F6008B}">
      <dgm:prSet custT="1"/>
      <dgm:spPr/>
      <dgm:t>
        <a:bodyPr/>
        <a:lstStyle/>
        <a:p>
          <a:r>
            <a:rPr lang="pt-PT" sz="1000" b="1"/>
            <a:t>Ukkoverkot Oy </a:t>
          </a:r>
          <a:r>
            <a:rPr lang="es-ES" sz="1000" b="1"/>
            <a:t/>
          </a:r>
          <a:br>
            <a:rPr lang="es-ES" sz="1000" b="1"/>
          </a:br>
          <a:r>
            <a:rPr lang="es-ES" sz="1000" b="0"/>
            <a:t>100%</a:t>
          </a:r>
          <a:endParaRPr lang="es-ES" sz="1000"/>
        </a:p>
      </dgm:t>
    </dgm:pt>
    <dgm:pt modelId="{3FB3B913-1D46-44A3-9EC9-6D60E203FC48}" type="parTrans" cxnId="{A3BFCCD9-E0D9-4E5E-A4BA-3A1502F87C85}">
      <dgm:prSet/>
      <dgm:spPr/>
      <dgm:t>
        <a:bodyPr/>
        <a:lstStyle/>
        <a:p>
          <a:endParaRPr lang="es-ES"/>
        </a:p>
      </dgm:t>
    </dgm:pt>
    <dgm:pt modelId="{5EBE9491-8318-4E01-A193-E4359DBBB0C4}" type="sibTrans" cxnId="{A3BFCCD9-E0D9-4E5E-A4BA-3A1502F87C85}">
      <dgm:prSet/>
      <dgm:spPr/>
      <dgm:t>
        <a:bodyPr/>
        <a:lstStyle/>
        <a:p>
          <a:endParaRPr lang="es-ES"/>
        </a:p>
      </dgm:t>
    </dgm:pt>
    <dgm:pt modelId="{7ABE3591-2B63-4D7F-BD10-2B7A0B5ABD45}">
      <dgm:prSet custT="1"/>
      <dgm:spPr/>
      <dgm:t>
        <a:bodyPr/>
        <a:lstStyle/>
        <a:p>
          <a:r>
            <a:rPr lang="es-ES" sz="1000"/>
            <a:t>Edzcom</a:t>
          </a:r>
          <a:r>
            <a:rPr lang="es-ES" sz="1000" b="0"/>
            <a:t/>
          </a:r>
          <a:br>
            <a:rPr lang="es-ES" sz="1000" b="0"/>
          </a:br>
          <a:r>
            <a:rPr lang="es-ES" sz="1000" b="0"/>
            <a:t>100%</a:t>
          </a:r>
          <a:endParaRPr lang="es-ES" sz="1000"/>
        </a:p>
      </dgm:t>
    </dgm:pt>
    <dgm:pt modelId="{EAAF9E13-F8AA-4A97-B0FF-AE9EED3AE971}" type="parTrans" cxnId="{4533014E-ADD7-4291-9B21-B85D1A1DCDF9}">
      <dgm:prSet/>
      <dgm:spPr/>
      <dgm:t>
        <a:bodyPr/>
        <a:lstStyle/>
        <a:p>
          <a:endParaRPr lang="es-ES"/>
        </a:p>
      </dgm:t>
    </dgm:pt>
    <dgm:pt modelId="{278F7B1A-219B-4953-AF4A-10907E9D1E1B}" type="sibTrans" cxnId="{4533014E-ADD7-4291-9B21-B85D1A1DCDF9}">
      <dgm:prSet/>
      <dgm:spPr/>
      <dgm:t>
        <a:bodyPr/>
        <a:lstStyle/>
        <a:p>
          <a:endParaRPr lang="es-ES"/>
        </a:p>
      </dgm:t>
    </dgm:pt>
    <dgm:pt modelId="{072486BC-902D-415D-9CA4-146712FAB772}">
      <dgm:prSet/>
      <dgm:spPr/>
      <dgm:t>
        <a:bodyPr/>
        <a:lstStyle/>
        <a:p>
          <a:r>
            <a:rPr lang="es-ES"/>
            <a:t>Wayworth Limited</a:t>
          </a:r>
        </a:p>
        <a:p>
          <a:r>
            <a:rPr lang="es-ES"/>
            <a:t>100%</a:t>
          </a:r>
        </a:p>
      </dgm:t>
    </dgm:pt>
    <dgm:pt modelId="{9AF3AE90-6F49-477F-AE58-F3B4E15CD506}" type="parTrans" cxnId="{17A73959-2FC7-4C7D-8016-B975115443B8}">
      <dgm:prSet/>
      <dgm:spPr/>
      <dgm:t>
        <a:bodyPr/>
        <a:lstStyle/>
        <a:p>
          <a:endParaRPr lang="es-ES"/>
        </a:p>
      </dgm:t>
    </dgm:pt>
    <dgm:pt modelId="{97AAA60A-D4AD-47D3-A760-14B384F38651}" type="sibTrans" cxnId="{17A73959-2FC7-4C7D-8016-B975115443B8}">
      <dgm:prSet/>
      <dgm:spPr/>
      <dgm:t>
        <a:bodyPr/>
        <a:lstStyle/>
        <a:p>
          <a:endParaRPr lang="es-ES"/>
        </a:p>
      </dgm:t>
    </dgm:pt>
    <dgm:pt modelId="{E145CA08-598D-4133-A768-4037BD8A6C3A}">
      <dgm:prSet custT="1"/>
      <dgm:spPr/>
      <dgm:t>
        <a:bodyPr/>
        <a:lstStyle/>
        <a:p>
          <a:r>
            <a:rPr lang="es-ES" sz="800"/>
            <a:t>Cignal Infrastructure Netherlands BV</a:t>
          </a:r>
        </a:p>
        <a:p>
          <a:r>
            <a:rPr lang="es-ES" sz="800"/>
            <a:t>74.89%</a:t>
          </a:r>
        </a:p>
      </dgm:t>
    </dgm:pt>
    <dgm:pt modelId="{6816C995-6906-454D-B3C1-2733C29F09FC}" type="parTrans" cxnId="{95F3DE4D-C743-4722-BA74-8838EB10F8FC}">
      <dgm:prSet/>
      <dgm:spPr/>
      <dgm:t>
        <a:bodyPr/>
        <a:lstStyle/>
        <a:p>
          <a:endParaRPr lang="en-US"/>
        </a:p>
      </dgm:t>
    </dgm:pt>
    <dgm:pt modelId="{0BF80091-CD65-4A0D-BA9E-515769B21F7E}" type="sibTrans" cxnId="{95F3DE4D-C743-4722-BA74-8838EB10F8FC}">
      <dgm:prSet/>
      <dgm:spPr/>
      <dgm:t>
        <a:bodyPr/>
        <a:lstStyle/>
        <a:p>
          <a:endParaRPr lang="en-US"/>
        </a:p>
      </dgm:t>
    </dgm:pt>
    <dgm:pt modelId="{E7613C0F-180C-4C00-AF9A-ECCB39B34A64}">
      <dgm:prSet custT="1"/>
      <dgm:spPr/>
      <dgm:t>
        <a:bodyPr anchor="ctr"/>
        <a:lstStyle/>
        <a:p>
          <a:r>
            <a:rPr lang="en-US" sz="700"/>
            <a:t>CK Hutchison Networks Italia S.p.A</a:t>
          </a:r>
          <a:endParaRPr lang="es-ES" sz="700"/>
        </a:p>
        <a:p>
          <a:r>
            <a:rPr lang="es-ES" sz="700"/>
            <a:t>100%</a:t>
          </a:r>
        </a:p>
      </dgm:t>
    </dgm:pt>
    <dgm:pt modelId="{DE7351F4-9F6F-4B59-9CF5-F1C1D185CB5B}" type="parTrans" cxnId="{BB38CA35-893B-4CE0-B1E7-D9A57BEC9D36}">
      <dgm:prSet/>
      <dgm:spPr/>
      <dgm:t>
        <a:bodyPr/>
        <a:lstStyle/>
        <a:p>
          <a:endParaRPr lang="en-US"/>
        </a:p>
      </dgm:t>
    </dgm:pt>
    <dgm:pt modelId="{A213383A-A039-412B-9B30-6A467C636296}" type="sibTrans" cxnId="{BB38CA35-893B-4CE0-B1E7-D9A57BEC9D36}">
      <dgm:prSet/>
      <dgm:spPr/>
      <dgm:t>
        <a:bodyPr/>
        <a:lstStyle/>
        <a:p>
          <a:endParaRPr lang="en-US"/>
        </a:p>
      </dgm:t>
    </dgm:pt>
    <dgm:pt modelId="{F761713E-3B18-4CFA-A4A8-A6B406005F86}">
      <dgm:prSet custT="1"/>
      <dgm:spPr/>
      <dgm:t>
        <a:bodyPr/>
        <a:lstStyle/>
        <a:p>
          <a:r>
            <a:rPr lang="es-ES" sz="900"/>
            <a:t>Breedlink BV</a:t>
          </a:r>
        </a:p>
        <a:p>
          <a:r>
            <a:rPr lang="es-ES" sz="900"/>
            <a:t>74.89%</a:t>
          </a:r>
        </a:p>
      </dgm:t>
    </dgm:pt>
    <dgm:pt modelId="{33B2B3F5-1678-4FD5-B2FD-4B2C016EB468}" type="sibTrans" cxnId="{7D8613EA-AFC9-44F2-A052-95EC49E04E71}">
      <dgm:prSet/>
      <dgm:spPr/>
      <dgm:t>
        <a:bodyPr/>
        <a:lstStyle/>
        <a:p>
          <a:endParaRPr lang="es-ES"/>
        </a:p>
      </dgm:t>
    </dgm:pt>
    <dgm:pt modelId="{D00F002A-97DF-4103-BB3A-889EF96B94E1}" type="parTrans" cxnId="{7D8613EA-AFC9-44F2-A052-95EC49E04E71}">
      <dgm:prSet/>
      <dgm:spPr/>
      <dgm:t>
        <a:bodyPr/>
        <a:lstStyle/>
        <a:p>
          <a:endParaRPr lang="es-ES"/>
        </a:p>
      </dgm:t>
    </dgm:pt>
    <dgm:pt modelId="{875E9200-E6D5-4302-B1BE-48BB7C102504}">
      <dgm:prSet custT="1"/>
      <dgm:spPr/>
      <dgm:t>
        <a:bodyPr anchor="ctr"/>
        <a:lstStyle/>
        <a:p>
          <a:r>
            <a:rPr lang="es-ES" sz="900"/>
            <a:t>Towerlink Netherlands</a:t>
          </a:r>
        </a:p>
        <a:p>
          <a:r>
            <a:rPr lang="es-ES" sz="900"/>
            <a:t>74.89%</a:t>
          </a:r>
        </a:p>
      </dgm:t>
    </dgm:pt>
    <dgm:pt modelId="{BB1115F0-B836-42C3-BDC5-3CB36DEADEF6}" type="sibTrans" cxnId="{36C71580-54F2-4770-8840-8CB34A004BAD}">
      <dgm:prSet/>
      <dgm:spPr/>
      <dgm:t>
        <a:bodyPr/>
        <a:lstStyle/>
        <a:p>
          <a:endParaRPr lang="en-US"/>
        </a:p>
      </dgm:t>
    </dgm:pt>
    <dgm:pt modelId="{1C8B0277-5A1A-458F-9E70-C0DC6A9A7EF6}" type="parTrans" cxnId="{36C71580-54F2-4770-8840-8CB34A004BAD}">
      <dgm:prSet/>
      <dgm:spPr/>
      <dgm:t>
        <a:bodyPr/>
        <a:lstStyle/>
        <a:p>
          <a:endParaRPr lang="en-US"/>
        </a:p>
      </dgm:t>
    </dgm:pt>
    <dgm:pt modelId="{252EC813-7994-41C9-B43C-673338060657}" type="pres">
      <dgm:prSet presAssocID="{51C258B5-32F1-4C1F-A0E2-CE27AC11F1A5}" presName="hierChild1" presStyleCnt="0">
        <dgm:presLayoutVars>
          <dgm:orgChart val="1"/>
          <dgm:chPref val="1"/>
          <dgm:dir/>
          <dgm:animOne val="branch"/>
          <dgm:animLvl val="lvl"/>
          <dgm:resizeHandles/>
        </dgm:presLayoutVars>
      </dgm:prSet>
      <dgm:spPr/>
      <dgm:t>
        <a:bodyPr/>
        <a:lstStyle/>
        <a:p>
          <a:endParaRPr lang="es-ES"/>
        </a:p>
      </dgm:t>
    </dgm:pt>
    <dgm:pt modelId="{9D6D25D1-4671-49AA-B968-C7E5D97E7EB6}" type="pres">
      <dgm:prSet presAssocID="{35A7482F-3314-4DE6-9793-27D7375FB32F}" presName="hierRoot1" presStyleCnt="0">
        <dgm:presLayoutVars>
          <dgm:hierBranch val="init"/>
        </dgm:presLayoutVars>
      </dgm:prSet>
      <dgm:spPr/>
    </dgm:pt>
    <dgm:pt modelId="{0719FB0C-F483-486B-9B46-870CD010044A}" type="pres">
      <dgm:prSet presAssocID="{35A7482F-3314-4DE6-9793-27D7375FB32F}" presName="rootComposite1" presStyleCnt="0"/>
      <dgm:spPr/>
    </dgm:pt>
    <dgm:pt modelId="{0E93118C-A321-4B3B-8905-86F2D5F9440A}" type="pres">
      <dgm:prSet presAssocID="{35A7482F-3314-4DE6-9793-27D7375FB32F}" presName="rootText1" presStyleLbl="node0" presStyleIdx="0" presStyleCnt="1" custScaleX="287249" custScaleY="162342" custLinFactNeighborX="-78274" custLinFactNeighborY="-87318">
        <dgm:presLayoutVars>
          <dgm:chPref val="3"/>
        </dgm:presLayoutVars>
      </dgm:prSet>
      <dgm:spPr/>
      <dgm:t>
        <a:bodyPr/>
        <a:lstStyle/>
        <a:p>
          <a:endParaRPr lang="es-ES"/>
        </a:p>
      </dgm:t>
    </dgm:pt>
    <dgm:pt modelId="{C85C016B-2684-4614-884B-57BB84303AEF}" type="pres">
      <dgm:prSet presAssocID="{35A7482F-3314-4DE6-9793-27D7375FB32F}" presName="rootConnector1" presStyleLbl="node1" presStyleIdx="0" presStyleCnt="0"/>
      <dgm:spPr/>
      <dgm:t>
        <a:bodyPr/>
        <a:lstStyle/>
        <a:p>
          <a:endParaRPr lang="es-ES"/>
        </a:p>
      </dgm:t>
    </dgm:pt>
    <dgm:pt modelId="{47D5E6DD-CA0D-4B85-81A6-9776428CA0C0}" type="pres">
      <dgm:prSet presAssocID="{35A7482F-3314-4DE6-9793-27D7375FB32F}" presName="hierChild2" presStyleCnt="0"/>
      <dgm:spPr/>
    </dgm:pt>
    <dgm:pt modelId="{D7CDF163-2E6A-4C95-9DFD-6F7F88BDE403}" type="pres">
      <dgm:prSet presAssocID="{12EB78C6-2340-4D7A-AE4C-AD5C7728A005}" presName="Name37" presStyleLbl="parChTrans1D2" presStyleIdx="0" presStyleCnt="15"/>
      <dgm:spPr/>
      <dgm:t>
        <a:bodyPr/>
        <a:lstStyle/>
        <a:p>
          <a:endParaRPr lang="es-ES"/>
        </a:p>
      </dgm:t>
    </dgm:pt>
    <dgm:pt modelId="{D6D88D97-D85C-408F-8056-5CEFBAD97E56}" type="pres">
      <dgm:prSet presAssocID="{A3B53B6A-2518-4578-A5F3-1CF9D80A9935}" presName="hierRoot2" presStyleCnt="0">
        <dgm:presLayoutVars>
          <dgm:hierBranch val="r"/>
        </dgm:presLayoutVars>
      </dgm:prSet>
      <dgm:spPr/>
    </dgm:pt>
    <dgm:pt modelId="{95C7061C-FEAE-4073-B018-6C0D90CE1CBE}" type="pres">
      <dgm:prSet presAssocID="{A3B53B6A-2518-4578-A5F3-1CF9D80A9935}" presName="rootComposite" presStyleCnt="0"/>
      <dgm:spPr/>
    </dgm:pt>
    <dgm:pt modelId="{C406E529-75E6-4268-9AB3-E3692924BA32}" type="pres">
      <dgm:prSet presAssocID="{A3B53B6A-2518-4578-A5F3-1CF9D80A9935}" presName="rootText" presStyleLbl="node2" presStyleIdx="0" presStyleCnt="15" custScaleX="119564" custScaleY="129981" custLinFactX="200000" custLinFactY="10182" custLinFactNeighborX="265306" custLinFactNeighborY="100000">
        <dgm:presLayoutVars>
          <dgm:chPref val="3"/>
        </dgm:presLayoutVars>
      </dgm:prSet>
      <dgm:spPr/>
      <dgm:t>
        <a:bodyPr/>
        <a:lstStyle/>
        <a:p>
          <a:endParaRPr lang="es-ES"/>
        </a:p>
      </dgm:t>
    </dgm:pt>
    <dgm:pt modelId="{DB443EA8-691D-4127-B465-155B7CC404C9}" type="pres">
      <dgm:prSet presAssocID="{A3B53B6A-2518-4578-A5F3-1CF9D80A9935}" presName="rootConnector" presStyleLbl="node2" presStyleIdx="0" presStyleCnt="15"/>
      <dgm:spPr/>
      <dgm:t>
        <a:bodyPr/>
        <a:lstStyle/>
        <a:p>
          <a:endParaRPr lang="es-ES"/>
        </a:p>
      </dgm:t>
    </dgm:pt>
    <dgm:pt modelId="{894209CB-7AD0-4879-A6F8-3DFD2339E54B}" type="pres">
      <dgm:prSet presAssocID="{A3B53B6A-2518-4578-A5F3-1CF9D80A9935}" presName="hierChild4" presStyleCnt="0"/>
      <dgm:spPr/>
    </dgm:pt>
    <dgm:pt modelId="{49C501A6-8124-4975-8450-F0DD40A91CDB}" type="pres">
      <dgm:prSet presAssocID="{F6DA120E-F3F7-4977-86C4-F386338C4090}" presName="Name50" presStyleLbl="parChTrans1D3" presStyleIdx="0" presStyleCnt="36"/>
      <dgm:spPr/>
      <dgm:t>
        <a:bodyPr/>
        <a:lstStyle/>
        <a:p>
          <a:endParaRPr lang="es-ES"/>
        </a:p>
      </dgm:t>
    </dgm:pt>
    <dgm:pt modelId="{E6E9FD28-5170-4549-B7F7-E13611968248}" type="pres">
      <dgm:prSet presAssocID="{D42D4C10-8308-41B3-AE8E-3EC40125E43F}" presName="hierRoot2" presStyleCnt="0">
        <dgm:presLayoutVars>
          <dgm:hierBranch val="init"/>
        </dgm:presLayoutVars>
      </dgm:prSet>
      <dgm:spPr/>
    </dgm:pt>
    <dgm:pt modelId="{B6A26E3C-5383-449E-83D7-29FFDAF28FCF}" type="pres">
      <dgm:prSet presAssocID="{D42D4C10-8308-41B3-AE8E-3EC40125E43F}" presName="rootComposite" presStyleCnt="0"/>
      <dgm:spPr/>
    </dgm:pt>
    <dgm:pt modelId="{B2C8C6F3-FA51-4BCE-A782-1717074953F8}" type="pres">
      <dgm:prSet presAssocID="{D42D4C10-8308-41B3-AE8E-3EC40125E43F}" presName="rootText" presStyleLbl="node3" presStyleIdx="0" presStyleCnt="36" custScaleX="86741" custScaleY="93440" custLinFactX="200000" custLinFactY="41424" custLinFactNeighborX="267799" custLinFactNeighborY="100000">
        <dgm:presLayoutVars>
          <dgm:chPref val="3"/>
        </dgm:presLayoutVars>
      </dgm:prSet>
      <dgm:spPr/>
      <dgm:t>
        <a:bodyPr/>
        <a:lstStyle/>
        <a:p>
          <a:endParaRPr lang="es-ES"/>
        </a:p>
      </dgm:t>
    </dgm:pt>
    <dgm:pt modelId="{19BBCE6A-4F7E-4654-B22D-8F353F0FBC01}" type="pres">
      <dgm:prSet presAssocID="{D42D4C10-8308-41B3-AE8E-3EC40125E43F}" presName="rootConnector" presStyleLbl="node3" presStyleIdx="0" presStyleCnt="36"/>
      <dgm:spPr/>
      <dgm:t>
        <a:bodyPr/>
        <a:lstStyle/>
        <a:p>
          <a:endParaRPr lang="es-ES"/>
        </a:p>
      </dgm:t>
    </dgm:pt>
    <dgm:pt modelId="{6969C2E5-6ED8-4F24-9200-908E4C8027BF}" type="pres">
      <dgm:prSet presAssocID="{D42D4C10-8308-41B3-AE8E-3EC40125E43F}" presName="hierChild4" presStyleCnt="0"/>
      <dgm:spPr/>
    </dgm:pt>
    <dgm:pt modelId="{40D1528D-4734-4CDD-87C3-FF61A97F3D37}" type="pres">
      <dgm:prSet presAssocID="{D42D4C10-8308-41B3-AE8E-3EC40125E43F}" presName="hierChild5" presStyleCnt="0"/>
      <dgm:spPr/>
    </dgm:pt>
    <dgm:pt modelId="{945EC9FE-BE50-40DC-886C-DB1A38FCC91C}" type="pres">
      <dgm:prSet presAssocID="{1AF535D5-5EED-4F7D-B567-F4B0BC2BDB01}" presName="Name50" presStyleLbl="parChTrans1D3" presStyleIdx="1" presStyleCnt="36"/>
      <dgm:spPr/>
      <dgm:t>
        <a:bodyPr/>
        <a:lstStyle/>
        <a:p>
          <a:endParaRPr lang="es-ES"/>
        </a:p>
      </dgm:t>
    </dgm:pt>
    <dgm:pt modelId="{FBF69AF9-BD16-48F3-B92A-7622D1601485}" type="pres">
      <dgm:prSet presAssocID="{6C9A6C58-B0BE-4323-8B04-D2F2850D08CB}" presName="hierRoot2" presStyleCnt="0">
        <dgm:presLayoutVars>
          <dgm:hierBranch val="init"/>
        </dgm:presLayoutVars>
      </dgm:prSet>
      <dgm:spPr/>
    </dgm:pt>
    <dgm:pt modelId="{27814908-40AC-4655-8FA4-8DD9A278B476}" type="pres">
      <dgm:prSet presAssocID="{6C9A6C58-B0BE-4323-8B04-D2F2850D08CB}" presName="rootComposite" presStyleCnt="0"/>
      <dgm:spPr/>
    </dgm:pt>
    <dgm:pt modelId="{6B998080-B473-477A-9DC6-70F4FB5BD793}" type="pres">
      <dgm:prSet presAssocID="{6C9A6C58-B0BE-4323-8B04-D2F2850D08CB}" presName="rootText" presStyleLbl="node3" presStyleIdx="1" presStyleCnt="36" custScaleX="86834" custScaleY="88768" custLinFactX="200000" custLinFactY="36060" custLinFactNeighborX="267127" custLinFactNeighborY="100000">
        <dgm:presLayoutVars>
          <dgm:chPref val="3"/>
        </dgm:presLayoutVars>
      </dgm:prSet>
      <dgm:spPr/>
      <dgm:t>
        <a:bodyPr/>
        <a:lstStyle/>
        <a:p>
          <a:endParaRPr lang="es-ES"/>
        </a:p>
      </dgm:t>
    </dgm:pt>
    <dgm:pt modelId="{B8623198-5817-40EE-BE98-4908EE762F41}" type="pres">
      <dgm:prSet presAssocID="{6C9A6C58-B0BE-4323-8B04-D2F2850D08CB}" presName="rootConnector" presStyleLbl="node3" presStyleIdx="1" presStyleCnt="36"/>
      <dgm:spPr/>
      <dgm:t>
        <a:bodyPr/>
        <a:lstStyle/>
        <a:p>
          <a:endParaRPr lang="es-ES"/>
        </a:p>
      </dgm:t>
    </dgm:pt>
    <dgm:pt modelId="{C62F8743-AA97-4B73-9F6E-BCD58384E249}" type="pres">
      <dgm:prSet presAssocID="{6C9A6C58-B0BE-4323-8B04-D2F2850D08CB}" presName="hierChild4" presStyleCnt="0"/>
      <dgm:spPr/>
    </dgm:pt>
    <dgm:pt modelId="{F3AB8EE7-64F9-4DEF-AD73-64BB1072BD09}" type="pres">
      <dgm:prSet presAssocID="{6C9A6C58-B0BE-4323-8B04-D2F2850D08CB}" presName="hierChild5" presStyleCnt="0"/>
      <dgm:spPr/>
    </dgm:pt>
    <dgm:pt modelId="{903CA09D-A2F2-41F9-89FD-FF28BB476176}" type="pres">
      <dgm:prSet presAssocID="{296B1607-FBFE-4085-A6C2-AB1B625239A3}" presName="Name50" presStyleLbl="parChTrans1D3" presStyleIdx="2" presStyleCnt="36"/>
      <dgm:spPr/>
      <dgm:t>
        <a:bodyPr/>
        <a:lstStyle/>
        <a:p>
          <a:endParaRPr lang="es-ES"/>
        </a:p>
      </dgm:t>
    </dgm:pt>
    <dgm:pt modelId="{BED0D9F3-B694-4503-89EB-C3CD109BF3DF}" type="pres">
      <dgm:prSet presAssocID="{22B8876F-F7DE-44D9-817A-95472767E7C6}" presName="hierRoot2" presStyleCnt="0">
        <dgm:presLayoutVars>
          <dgm:hierBranch val="init"/>
        </dgm:presLayoutVars>
      </dgm:prSet>
      <dgm:spPr/>
    </dgm:pt>
    <dgm:pt modelId="{BB46B84F-1E87-4DF8-8234-02D58DA02BF3}" type="pres">
      <dgm:prSet presAssocID="{22B8876F-F7DE-44D9-817A-95472767E7C6}" presName="rootComposite" presStyleCnt="0"/>
      <dgm:spPr/>
    </dgm:pt>
    <dgm:pt modelId="{227D9CFF-4097-4ACD-BEB3-D5443CF90EA9}" type="pres">
      <dgm:prSet presAssocID="{22B8876F-F7DE-44D9-817A-95472767E7C6}" presName="rootText" presStyleLbl="node3" presStyleIdx="2" presStyleCnt="36" custScaleX="86834" custScaleY="88768" custLinFactX="200000" custLinFactY="36060" custLinFactNeighborX="267127" custLinFactNeighborY="100000">
        <dgm:presLayoutVars>
          <dgm:chPref val="3"/>
        </dgm:presLayoutVars>
      </dgm:prSet>
      <dgm:spPr/>
      <dgm:t>
        <a:bodyPr/>
        <a:lstStyle/>
        <a:p>
          <a:endParaRPr lang="es-ES"/>
        </a:p>
      </dgm:t>
    </dgm:pt>
    <dgm:pt modelId="{357A603E-EEA3-4B05-8B70-FD2A892B2C3D}" type="pres">
      <dgm:prSet presAssocID="{22B8876F-F7DE-44D9-817A-95472767E7C6}" presName="rootConnector" presStyleLbl="node3" presStyleIdx="2" presStyleCnt="36"/>
      <dgm:spPr/>
      <dgm:t>
        <a:bodyPr/>
        <a:lstStyle/>
        <a:p>
          <a:endParaRPr lang="es-ES"/>
        </a:p>
      </dgm:t>
    </dgm:pt>
    <dgm:pt modelId="{484FB430-AC88-40BA-BC25-94331D90772D}" type="pres">
      <dgm:prSet presAssocID="{22B8876F-F7DE-44D9-817A-95472767E7C6}" presName="hierChild4" presStyleCnt="0"/>
      <dgm:spPr/>
    </dgm:pt>
    <dgm:pt modelId="{08AE735F-05E2-4208-BDF8-3CB1443F5628}" type="pres">
      <dgm:prSet presAssocID="{22B8876F-F7DE-44D9-817A-95472767E7C6}" presName="hierChild5" presStyleCnt="0"/>
      <dgm:spPr/>
    </dgm:pt>
    <dgm:pt modelId="{DCF51F97-0456-4DFA-9DA0-E2C9F6E6598F}" type="pres">
      <dgm:prSet presAssocID="{A2711118-61D0-4B78-9286-8F64D90561FD}" presName="Name50" presStyleLbl="parChTrans1D3" presStyleIdx="3" presStyleCnt="36"/>
      <dgm:spPr/>
      <dgm:t>
        <a:bodyPr/>
        <a:lstStyle/>
        <a:p>
          <a:endParaRPr lang="es-ES"/>
        </a:p>
      </dgm:t>
    </dgm:pt>
    <dgm:pt modelId="{2E691B34-F0A0-47E5-9696-1725AE11CBBC}" type="pres">
      <dgm:prSet presAssocID="{8D49C348-6CF0-443E-8B24-5A773D2822E3}" presName="hierRoot2" presStyleCnt="0">
        <dgm:presLayoutVars>
          <dgm:hierBranch val="init"/>
        </dgm:presLayoutVars>
      </dgm:prSet>
      <dgm:spPr/>
    </dgm:pt>
    <dgm:pt modelId="{8E2097BD-BC21-45A1-8FFB-2C87A926835B}" type="pres">
      <dgm:prSet presAssocID="{8D49C348-6CF0-443E-8B24-5A773D2822E3}" presName="rootComposite" presStyleCnt="0"/>
      <dgm:spPr/>
    </dgm:pt>
    <dgm:pt modelId="{A88EC3AB-48E6-4AB3-9775-5FC717C161AA}" type="pres">
      <dgm:prSet presAssocID="{8D49C348-6CF0-443E-8B24-5A773D2822E3}" presName="rootText" presStyleLbl="node3" presStyleIdx="3" presStyleCnt="36" custScaleX="86834" custScaleY="88768" custLinFactX="200000" custLinFactY="36060" custLinFactNeighborX="267127" custLinFactNeighborY="100000">
        <dgm:presLayoutVars>
          <dgm:chPref val="3"/>
        </dgm:presLayoutVars>
      </dgm:prSet>
      <dgm:spPr/>
      <dgm:t>
        <a:bodyPr/>
        <a:lstStyle/>
        <a:p>
          <a:endParaRPr lang="es-ES"/>
        </a:p>
      </dgm:t>
    </dgm:pt>
    <dgm:pt modelId="{D63E2644-0BBA-4E97-801B-1253E6E01EC6}" type="pres">
      <dgm:prSet presAssocID="{8D49C348-6CF0-443E-8B24-5A773D2822E3}" presName="rootConnector" presStyleLbl="node3" presStyleIdx="3" presStyleCnt="36"/>
      <dgm:spPr/>
      <dgm:t>
        <a:bodyPr/>
        <a:lstStyle/>
        <a:p>
          <a:endParaRPr lang="es-ES"/>
        </a:p>
      </dgm:t>
    </dgm:pt>
    <dgm:pt modelId="{F6019FEA-124C-4649-9FE3-D3C28A3F2540}" type="pres">
      <dgm:prSet presAssocID="{8D49C348-6CF0-443E-8B24-5A773D2822E3}" presName="hierChild4" presStyleCnt="0"/>
      <dgm:spPr/>
    </dgm:pt>
    <dgm:pt modelId="{A3EE0529-84D0-4BF0-8E30-AA395315A689}" type="pres">
      <dgm:prSet presAssocID="{8D49C348-6CF0-443E-8B24-5A773D2822E3}" presName="hierChild5" presStyleCnt="0"/>
      <dgm:spPr/>
    </dgm:pt>
    <dgm:pt modelId="{5539A4D5-6C93-4C37-B6E0-04DCEFCF97F7}" type="pres">
      <dgm:prSet presAssocID="{DE7351F4-9F6F-4B59-9CF5-F1C1D185CB5B}" presName="Name50" presStyleLbl="parChTrans1D3" presStyleIdx="4" presStyleCnt="36"/>
      <dgm:spPr/>
      <dgm:t>
        <a:bodyPr/>
        <a:lstStyle/>
        <a:p>
          <a:endParaRPr lang="es-ES"/>
        </a:p>
      </dgm:t>
    </dgm:pt>
    <dgm:pt modelId="{0EB3485E-B16F-42CC-8836-99CBF7A2E3E6}" type="pres">
      <dgm:prSet presAssocID="{E7613C0F-180C-4C00-AF9A-ECCB39B34A64}" presName="hierRoot2" presStyleCnt="0">
        <dgm:presLayoutVars>
          <dgm:hierBranch val="init"/>
        </dgm:presLayoutVars>
      </dgm:prSet>
      <dgm:spPr/>
    </dgm:pt>
    <dgm:pt modelId="{8EEE66BB-2B7B-4033-9ACA-A18BEE46E055}" type="pres">
      <dgm:prSet presAssocID="{E7613C0F-180C-4C00-AF9A-ECCB39B34A64}" presName="rootComposite" presStyleCnt="0"/>
      <dgm:spPr/>
    </dgm:pt>
    <dgm:pt modelId="{92BE5F40-DD56-4BF4-9DBB-3F296801A7B4}" type="pres">
      <dgm:prSet presAssocID="{E7613C0F-180C-4C00-AF9A-ECCB39B34A64}" presName="rootText" presStyleLbl="node3" presStyleIdx="4" presStyleCnt="36" custScaleX="86834" custScaleY="88768" custLinFactX="200000" custLinFactY="36060" custLinFactNeighborX="267127" custLinFactNeighborY="100000">
        <dgm:presLayoutVars>
          <dgm:chPref val="3"/>
        </dgm:presLayoutVars>
      </dgm:prSet>
      <dgm:spPr/>
      <dgm:t>
        <a:bodyPr/>
        <a:lstStyle/>
        <a:p>
          <a:endParaRPr lang="es-ES"/>
        </a:p>
      </dgm:t>
    </dgm:pt>
    <dgm:pt modelId="{9D390C1C-CB61-47BC-99C1-06FB3578C5DA}" type="pres">
      <dgm:prSet presAssocID="{E7613C0F-180C-4C00-AF9A-ECCB39B34A64}" presName="rootConnector" presStyleLbl="node3" presStyleIdx="4" presStyleCnt="36"/>
      <dgm:spPr/>
      <dgm:t>
        <a:bodyPr/>
        <a:lstStyle/>
        <a:p>
          <a:endParaRPr lang="es-ES"/>
        </a:p>
      </dgm:t>
    </dgm:pt>
    <dgm:pt modelId="{572FA7FD-A245-4594-893E-DE02A91AE853}" type="pres">
      <dgm:prSet presAssocID="{E7613C0F-180C-4C00-AF9A-ECCB39B34A64}" presName="hierChild4" presStyleCnt="0"/>
      <dgm:spPr/>
    </dgm:pt>
    <dgm:pt modelId="{A0CD5323-B5DE-4027-8E7A-C987E30A6639}" type="pres">
      <dgm:prSet presAssocID="{E7613C0F-180C-4C00-AF9A-ECCB39B34A64}" presName="hierChild5" presStyleCnt="0"/>
      <dgm:spPr/>
    </dgm:pt>
    <dgm:pt modelId="{488BDEBD-DAED-4447-980A-DBC9E6813C3B}" type="pres">
      <dgm:prSet presAssocID="{A3B53B6A-2518-4578-A5F3-1CF9D80A9935}" presName="hierChild5" presStyleCnt="0"/>
      <dgm:spPr/>
    </dgm:pt>
    <dgm:pt modelId="{91E9A336-643C-4C88-A0C9-DD1C096BCC8F}" type="pres">
      <dgm:prSet presAssocID="{687E251B-75DC-421E-9BF9-5433EF44A705}" presName="Name37" presStyleLbl="parChTrans1D2" presStyleIdx="1" presStyleCnt="15"/>
      <dgm:spPr/>
      <dgm:t>
        <a:bodyPr/>
        <a:lstStyle/>
        <a:p>
          <a:endParaRPr lang="es-ES"/>
        </a:p>
      </dgm:t>
    </dgm:pt>
    <dgm:pt modelId="{FBEDFEB7-1DEA-4434-8312-B430F012D8C8}" type="pres">
      <dgm:prSet presAssocID="{C6448B50-F0EF-4B66-9F18-5022EAECDCDD}" presName="hierRoot2" presStyleCnt="0">
        <dgm:presLayoutVars>
          <dgm:hierBranch val="r"/>
        </dgm:presLayoutVars>
      </dgm:prSet>
      <dgm:spPr/>
    </dgm:pt>
    <dgm:pt modelId="{FF8859E6-524D-4D8E-B4CA-575724E44C15}" type="pres">
      <dgm:prSet presAssocID="{C6448B50-F0EF-4B66-9F18-5022EAECDCDD}" presName="rootComposite" presStyleCnt="0"/>
      <dgm:spPr/>
    </dgm:pt>
    <dgm:pt modelId="{2B564C59-5640-4D74-9C4D-326686761FB0}" type="pres">
      <dgm:prSet presAssocID="{C6448B50-F0EF-4B66-9F18-5022EAECDCDD}" presName="rootText" presStyleLbl="node2" presStyleIdx="1" presStyleCnt="15" custScaleX="104043" custScaleY="129981" custLinFactX="231135" custLinFactY="10554" custLinFactNeighborX="300000" custLinFactNeighborY="100000">
        <dgm:presLayoutVars>
          <dgm:chPref val="3"/>
        </dgm:presLayoutVars>
      </dgm:prSet>
      <dgm:spPr/>
      <dgm:t>
        <a:bodyPr/>
        <a:lstStyle/>
        <a:p>
          <a:endParaRPr lang="es-ES"/>
        </a:p>
      </dgm:t>
    </dgm:pt>
    <dgm:pt modelId="{D8175819-5C6F-4FC1-A27D-495310045412}" type="pres">
      <dgm:prSet presAssocID="{C6448B50-F0EF-4B66-9F18-5022EAECDCDD}" presName="rootConnector" presStyleLbl="node2" presStyleIdx="1" presStyleCnt="15"/>
      <dgm:spPr/>
      <dgm:t>
        <a:bodyPr/>
        <a:lstStyle/>
        <a:p>
          <a:endParaRPr lang="es-ES"/>
        </a:p>
      </dgm:t>
    </dgm:pt>
    <dgm:pt modelId="{CF234FCB-9686-428D-A33C-36C9E052B5C5}" type="pres">
      <dgm:prSet presAssocID="{C6448B50-F0EF-4B66-9F18-5022EAECDCDD}" presName="hierChild4" presStyleCnt="0"/>
      <dgm:spPr/>
    </dgm:pt>
    <dgm:pt modelId="{A18FBCC6-CB8C-4170-909E-23649D9695EB}" type="pres">
      <dgm:prSet presAssocID="{1C8B0277-5A1A-458F-9E70-C0DC6A9A7EF6}" presName="Name50" presStyleLbl="parChTrans1D3" presStyleIdx="5" presStyleCnt="36"/>
      <dgm:spPr/>
      <dgm:t>
        <a:bodyPr/>
        <a:lstStyle/>
        <a:p>
          <a:endParaRPr lang="es-ES"/>
        </a:p>
      </dgm:t>
    </dgm:pt>
    <dgm:pt modelId="{EF8087FE-FD97-49EE-8C98-739F458E55C0}" type="pres">
      <dgm:prSet presAssocID="{875E9200-E6D5-4302-B1BE-48BB7C102504}" presName="hierRoot2" presStyleCnt="0">
        <dgm:presLayoutVars>
          <dgm:hierBranch val="init"/>
        </dgm:presLayoutVars>
      </dgm:prSet>
      <dgm:spPr/>
    </dgm:pt>
    <dgm:pt modelId="{7A98ED9B-DFD6-4068-B657-86ADE1B56FB5}" type="pres">
      <dgm:prSet presAssocID="{875E9200-E6D5-4302-B1BE-48BB7C102504}" presName="rootComposite" presStyleCnt="0"/>
      <dgm:spPr/>
    </dgm:pt>
    <dgm:pt modelId="{4582E4B1-354C-4793-9E9D-A2B4E82403A8}" type="pres">
      <dgm:prSet presAssocID="{875E9200-E6D5-4302-B1BE-48BB7C102504}" presName="rootText" presStyleLbl="node3" presStyleIdx="5" presStyleCnt="36" custScaleX="101930" custScaleY="91400" custLinFactX="224766" custLinFactY="46349" custLinFactNeighborX="300000" custLinFactNeighborY="100000">
        <dgm:presLayoutVars>
          <dgm:chPref val="3"/>
        </dgm:presLayoutVars>
      </dgm:prSet>
      <dgm:spPr/>
      <dgm:t>
        <a:bodyPr/>
        <a:lstStyle/>
        <a:p>
          <a:endParaRPr lang="es-ES"/>
        </a:p>
      </dgm:t>
    </dgm:pt>
    <dgm:pt modelId="{4092AB19-E81C-49FB-8D8E-57B579B2F8CF}" type="pres">
      <dgm:prSet presAssocID="{875E9200-E6D5-4302-B1BE-48BB7C102504}" presName="rootConnector" presStyleLbl="node3" presStyleIdx="5" presStyleCnt="36"/>
      <dgm:spPr/>
      <dgm:t>
        <a:bodyPr/>
        <a:lstStyle/>
        <a:p>
          <a:endParaRPr lang="es-ES"/>
        </a:p>
      </dgm:t>
    </dgm:pt>
    <dgm:pt modelId="{13FBD240-6F52-4F94-B511-523F6D0BF264}" type="pres">
      <dgm:prSet presAssocID="{875E9200-E6D5-4302-B1BE-48BB7C102504}" presName="hierChild4" presStyleCnt="0"/>
      <dgm:spPr/>
    </dgm:pt>
    <dgm:pt modelId="{DDAE2DD9-E187-4767-A393-69EA43F972D8}" type="pres">
      <dgm:prSet presAssocID="{875E9200-E6D5-4302-B1BE-48BB7C102504}" presName="hierChild5" presStyleCnt="0"/>
      <dgm:spPr/>
    </dgm:pt>
    <dgm:pt modelId="{6F0A876D-60CD-4A71-BC5E-7B66BE5821F1}" type="pres">
      <dgm:prSet presAssocID="{D00F002A-97DF-4103-BB3A-889EF96B94E1}" presName="Name50" presStyleLbl="parChTrans1D3" presStyleIdx="6" presStyleCnt="36"/>
      <dgm:spPr/>
      <dgm:t>
        <a:bodyPr/>
        <a:lstStyle/>
        <a:p>
          <a:endParaRPr lang="es-ES"/>
        </a:p>
      </dgm:t>
    </dgm:pt>
    <dgm:pt modelId="{1CE768DC-F695-4D52-8D20-6F40A7E7D4A5}" type="pres">
      <dgm:prSet presAssocID="{F761713E-3B18-4CFA-A4A8-A6B406005F86}" presName="hierRoot2" presStyleCnt="0">
        <dgm:presLayoutVars>
          <dgm:hierBranch val="r"/>
        </dgm:presLayoutVars>
      </dgm:prSet>
      <dgm:spPr/>
    </dgm:pt>
    <dgm:pt modelId="{A798E7A9-AD7A-4A92-B001-2107C4F6E7F5}" type="pres">
      <dgm:prSet presAssocID="{F761713E-3B18-4CFA-A4A8-A6B406005F86}" presName="rootComposite" presStyleCnt="0"/>
      <dgm:spPr/>
    </dgm:pt>
    <dgm:pt modelId="{A17AEC31-544E-480B-99C8-C46EA1DEC807}" type="pres">
      <dgm:prSet presAssocID="{F761713E-3B18-4CFA-A4A8-A6B406005F86}" presName="rootText" presStyleLbl="node3" presStyleIdx="6" presStyleCnt="36" custScaleX="102316" custScaleY="77523" custLinFactX="224628" custLinFactY="45141" custLinFactNeighborX="300000" custLinFactNeighborY="100000">
        <dgm:presLayoutVars>
          <dgm:chPref val="3"/>
        </dgm:presLayoutVars>
      </dgm:prSet>
      <dgm:spPr/>
      <dgm:t>
        <a:bodyPr/>
        <a:lstStyle/>
        <a:p>
          <a:endParaRPr lang="es-ES"/>
        </a:p>
      </dgm:t>
    </dgm:pt>
    <dgm:pt modelId="{AC19F007-9301-4558-9B85-AB895CF0D0BB}" type="pres">
      <dgm:prSet presAssocID="{F761713E-3B18-4CFA-A4A8-A6B406005F86}" presName="rootConnector" presStyleLbl="node3" presStyleIdx="6" presStyleCnt="36"/>
      <dgm:spPr/>
      <dgm:t>
        <a:bodyPr/>
        <a:lstStyle/>
        <a:p>
          <a:endParaRPr lang="es-ES"/>
        </a:p>
      </dgm:t>
    </dgm:pt>
    <dgm:pt modelId="{60E7B6D8-5C42-4CCF-B1A9-6DF0CEE5385E}" type="pres">
      <dgm:prSet presAssocID="{F761713E-3B18-4CFA-A4A8-A6B406005F86}" presName="hierChild4" presStyleCnt="0"/>
      <dgm:spPr/>
    </dgm:pt>
    <dgm:pt modelId="{DB240E92-555A-4741-85C5-98CCC862E46B}" type="pres">
      <dgm:prSet presAssocID="{F761713E-3B18-4CFA-A4A8-A6B406005F86}" presName="hierChild5" presStyleCnt="0"/>
      <dgm:spPr/>
    </dgm:pt>
    <dgm:pt modelId="{B939033C-E383-4FB0-A159-2D77D057D6A4}" type="pres">
      <dgm:prSet presAssocID="{6A139463-7CE4-4549-9721-B1906EDB2873}" presName="Name50" presStyleLbl="parChTrans1D3" presStyleIdx="7" presStyleCnt="36"/>
      <dgm:spPr/>
      <dgm:t>
        <a:bodyPr/>
        <a:lstStyle/>
        <a:p>
          <a:endParaRPr lang="es-ES"/>
        </a:p>
      </dgm:t>
    </dgm:pt>
    <dgm:pt modelId="{C393DBB2-2E1A-42AB-92B4-BE58D7DB3C1E}" type="pres">
      <dgm:prSet presAssocID="{C2E539DE-B200-4637-AA6D-C67CF97980FE}" presName="hierRoot2" presStyleCnt="0">
        <dgm:presLayoutVars>
          <dgm:hierBranch val="init"/>
        </dgm:presLayoutVars>
      </dgm:prSet>
      <dgm:spPr/>
    </dgm:pt>
    <dgm:pt modelId="{295BCEF1-905B-452B-9DC7-BB54A53A21CF}" type="pres">
      <dgm:prSet presAssocID="{C2E539DE-B200-4637-AA6D-C67CF97980FE}" presName="rootComposite" presStyleCnt="0"/>
      <dgm:spPr/>
    </dgm:pt>
    <dgm:pt modelId="{98971EBE-3397-4FA3-B290-D349B5BA51FA}" type="pres">
      <dgm:prSet presAssocID="{C2E539DE-B200-4637-AA6D-C67CF97980FE}" presName="rootText" presStyleLbl="node3" presStyleIdx="7" presStyleCnt="36" custScaleX="98242" custScaleY="78965" custLinFactX="228208" custLinFactY="33879" custLinFactNeighborX="300000" custLinFactNeighborY="100000">
        <dgm:presLayoutVars>
          <dgm:chPref val="3"/>
        </dgm:presLayoutVars>
      </dgm:prSet>
      <dgm:spPr/>
      <dgm:t>
        <a:bodyPr/>
        <a:lstStyle/>
        <a:p>
          <a:endParaRPr lang="es-ES"/>
        </a:p>
      </dgm:t>
    </dgm:pt>
    <dgm:pt modelId="{9BCAC6FC-F942-49BD-A5B1-E82BD210D92E}" type="pres">
      <dgm:prSet presAssocID="{C2E539DE-B200-4637-AA6D-C67CF97980FE}" presName="rootConnector" presStyleLbl="node3" presStyleIdx="7" presStyleCnt="36"/>
      <dgm:spPr/>
      <dgm:t>
        <a:bodyPr/>
        <a:lstStyle/>
        <a:p>
          <a:endParaRPr lang="es-ES"/>
        </a:p>
      </dgm:t>
    </dgm:pt>
    <dgm:pt modelId="{325E11D8-9E7A-45CC-9807-DF6C614C7779}" type="pres">
      <dgm:prSet presAssocID="{C2E539DE-B200-4637-AA6D-C67CF97980FE}" presName="hierChild4" presStyleCnt="0"/>
      <dgm:spPr/>
    </dgm:pt>
    <dgm:pt modelId="{8243BE76-D519-4482-BEBC-29B465BA1D25}" type="pres">
      <dgm:prSet presAssocID="{C2E539DE-B200-4637-AA6D-C67CF97980FE}" presName="hierChild5" presStyleCnt="0"/>
      <dgm:spPr/>
    </dgm:pt>
    <dgm:pt modelId="{3F86A63D-79FA-443F-B7E8-F1D61F3B6D2A}" type="pres">
      <dgm:prSet presAssocID="{A2F6FB3E-939D-4E20-BD4F-CC0ACEABE87F}" presName="Name50" presStyleLbl="parChTrans1D3" presStyleIdx="8" presStyleCnt="36"/>
      <dgm:spPr/>
      <dgm:t>
        <a:bodyPr/>
        <a:lstStyle/>
        <a:p>
          <a:endParaRPr lang="es-ES"/>
        </a:p>
      </dgm:t>
    </dgm:pt>
    <dgm:pt modelId="{B4F7991E-D326-4882-B2E4-6A60FEFA7A0A}" type="pres">
      <dgm:prSet presAssocID="{B7A8A74F-4634-491A-A4C4-F98F298E2FBF}" presName="hierRoot2" presStyleCnt="0">
        <dgm:presLayoutVars>
          <dgm:hierBranch val="init"/>
        </dgm:presLayoutVars>
      </dgm:prSet>
      <dgm:spPr/>
    </dgm:pt>
    <dgm:pt modelId="{6BEE2014-95D7-47E2-9A4D-086B0446D9CF}" type="pres">
      <dgm:prSet presAssocID="{B7A8A74F-4634-491A-A4C4-F98F298E2FBF}" presName="rootComposite" presStyleCnt="0"/>
      <dgm:spPr/>
    </dgm:pt>
    <dgm:pt modelId="{70A96005-00B8-4487-83F2-95A31A207EBA}" type="pres">
      <dgm:prSet presAssocID="{B7A8A74F-4634-491A-A4C4-F98F298E2FBF}" presName="rootText" presStyleLbl="node3" presStyleIdx="8" presStyleCnt="36" custScaleX="96479" custScaleY="85242" custLinFactX="230425" custLinFactY="30495" custLinFactNeighborX="300000" custLinFactNeighborY="100000">
        <dgm:presLayoutVars>
          <dgm:chPref val="3"/>
        </dgm:presLayoutVars>
      </dgm:prSet>
      <dgm:spPr/>
      <dgm:t>
        <a:bodyPr/>
        <a:lstStyle/>
        <a:p>
          <a:endParaRPr lang="es-ES"/>
        </a:p>
      </dgm:t>
    </dgm:pt>
    <dgm:pt modelId="{71E1F478-B6CA-4963-B7A0-D55E6B9C0BA5}" type="pres">
      <dgm:prSet presAssocID="{B7A8A74F-4634-491A-A4C4-F98F298E2FBF}" presName="rootConnector" presStyleLbl="node3" presStyleIdx="8" presStyleCnt="36"/>
      <dgm:spPr/>
      <dgm:t>
        <a:bodyPr/>
        <a:lstStyle/>
        <a:p>
          <a:endParaRPr lang="es-ES"/>
        </a:p>
      </dgm:t>
    </dgm:pt>
    <dgm:pt modelId="{22FC4B17-64D4-4048-A3E3-6B206F429FB9}" type="pres">
      <dgm:prSet presAssocID="{B7A8A74F-4634-491A-A4C4-F98F298E2FBF}" presName="hierChild4" presStyleCnt="0"/>
      <dgm:spPr/>
    </dgm:pt>
    <dgm:pt modelId="{29B3A4C7-7B8D-4B9C-9457-DB953464799B}" type="pres">
      <dgm:prSet presAssocID="{B7A8A74F-4634-491A-A4C4-F98F298E2FBF}" presName="hierChild5" presStyleCnt="0"/>
      <dgm:spPr/>
    </dgm:pt>
    <dgm:pt modelId="{378B7B17-0A3F-4401-A687-7AC89C6ACBCC}" type="pres">
      <dgm:prSet presAssocID="{14AFDDD7-7672-44A5-9477-4901151539BD}" presName="Name50" presStyleLbl="parChTrans1D3" presStyleIdx="9" presStyleCnt="36"/>
      <dgm:spPr/>
      <dgm:t>
        <a:bodyPr/>
        <a:lstStyle/>
        <a:p>
          <a:endParaRPr lang="es-ES"/>
        </a:p>
      </dgm:t>
    </dgm:pt>
    <dgm:pt modelId="{DD472024-4B13-4165-9666-F0CBB67309CD}" type="pres">
      <dgm:prSet presAssocID="{E442F873-49B9-449C-879F-C8D1BAD5A46E}" presName="hierRoot2" presStyleCnt="0">
        <dgm:presLayoutVars>
          <dgm:hierBranch val="init"/>
        </dgm:presLayoutVars>
      </dgm:prSet>
      <dgm:spPr/>
    </dgm:pt>
    <dgm:pt modelId="{8F2CEA30-764C-45FE-868F-C6A7CF9131E9}" type="pres">
      <dgm:prSet presAssocID="{E442F873-49B9-449C-879F-C8D1BAD5A46E}" presName="rootComposite" presStyleCnt="0"/>
      <dgm:spPr/>
    </dgm:pt>
    <dgm:pt modelId="{E52FEA29-E296-4E83-A2FF-64800563A082}" type="pres">
      <dgm:prSet presAssocID="{E442F873-49B9-449C-879F-C8D1BAD5A46E}" presName="rootText" presStyleLbl="node3" presStyleIdx="9" presStyleCnt="36" custScaleX="104872" custScaleY="118410" custLinFactX="232658" custLinFactY="21563" custLinFactNeighborX="300000" custLinFactNeighborY="100000">
        <dgm:presLayoutVars>
          <dgm:chPref val="3"/>
        </dgm:presLayoutVars>
      </dgm:prSet>
      <dgm:spPr/>
      <dgm:t>
        <a:bodyPr/>
        <a:lstStyle/>
        <a:p>
          <a:endParaRPr lang="es-ES"/>
        </a:p>
      </dgm:t>
    </dgm:pt>
    <dgm:pt modelId="{EEFE1170-A4C7-48E4-883A-37FA3BC1D27D}" type="pres">
      <dgm:prSet presAssocID="{E442F873-49B9-449C-879F-C8D1BAD5A46E}" presName="rootConnector" presStyleLbl="node3" presStyleIdx="9" presStyleCnt="36"/>
      <dgm:spPr/>
      <dgm:t>
        <a:bodyPr/>
        <a:lstStyle/>
        <a:p>
          <a:endParaRPr lang="es-ES"/>
        </a:p>
      </dgm:t>
    </dgm:pt>
    <dgm:pt modelId="{9525FAC3-9398-408A-BE74-BD27BEE2F21B}" type="pres">
      <dgm:prSet presAssocID="{E442F873-49B9-449C-879F-C8D1BAD5A46E}" presName="hierChild4" presStyleCnt="0"/>
      <dgm:spPr/>
    </dgm:pt>
    <dgm:pt modelId="{1F333D93-5D80-4247-B4F5-7E7FD2C86AE6}" type="pres">
      <dgm:prSet presAssocID="{E442F873-49B9-449C-879F-C8D1BAD5A46E}" presName="hierChild5" presStyleCnt="0"/>
      <dgm:spPr/>
    </dgm:pt>
    <dgm:pt modelId="{D5171040-73AC-436E-B491-95FA06653CB5}" type="pres">
      <dgm:prSet presAssocID="{6816C995-6906-454D-B3C1-2733C29F09FC}" presName="Name50" presStyleLbl="parChTrans1D3" presStyleIdx="10" presStyleCnt="36"/>
      <dgm:spPr/>
      <dgm:t>
        <a:bodyPr/>
        <a:lstStyle/>
        <a:p>
          <a:endParaRPr lang="es-ES"/>
        </a:p>
      </dgm:t>
    </dgm:pt>
    <dgm:pt modelId="{411EAB5A-BF48-4EAE-A2DF-615C75AFD770}" type="pres">
      <dgm:prSet presAssocID="{E145CA08-598D-4133-A768-4037BD8A6C3A}" presName="hierRoot2" presStyleCnt="0">
        <dgm:presLayoutVars>
          <dgm:hierBranch val="init"/>
        </dgm:presLayoutVars>
      </dgm:prSet>
      <dgm:spPr/>
    </dgm:pt>
    <dgm:pt modelId="{A88AF3A7-2EA9-4ED1-946A-69D7E10BB4D5}" type="pres">
      <dgm:prSet presAssocID="{E145CA08-598D-4133-A768-4037BD8A6C3A}" presName="rootComposite" presStyleCnt="0"/>
      <dgm:spPr/>
    </dgm:pt>
    <dgm:pt modelId="{AA3EB362-BC51-414F-910A-676D75ABDDC6}" type="pres">
      <dgm:prSet presAssocID="{E145CA08-598D-4133-A768-4037BD8A6C3A}" presName="rootText" presStyleLbl="node3" presStyleIdx="10" presStyleCnt="36" custScaleX="104872" custScaleY="118410" custLinFactX="232658" custLinFactY="21563" custLinFactNeighborX="300000" custLinFactNeighborY="100000">
        <dgm:presLayoutVars>
          <dgm:chPref val="3"/>
        </dgm:presLayoutVars>
      </dgm:prSet>
      <dgm:spPr/>
      <dgm:t>
        <a:bodyPr/>
        <a:lstStyle/>
        <a:p>
          <a:endParaRPr lang="es-ES"/>
        </a:p>
      </dgm:t>
    </dgm:pt>
    <dgm:pt modelId="{36CB0421-8EF0-4139-A2A1-F402415963B0}" type="pres">
      <dgm:prSet presAssocID="{E145CA08-598D-4133-A768-4037BD8A6C3A}" presName="rootConnector" presStyleLbl="node3" presStyleIdx="10" presStyleCnt="36"/>
      <dgm:spPr/>
      <dgm:t>
        <a:bodyPr/>
        <a:lstStyle/>
        <a:p>
          <a:endParaRPr lang="es-ES"/>
        </a:p>
      </dgm:t>
    </dgm:pt>
    <dgm:pt modelId="{CCDB4594-856F-483C-942A-9AD3F6E11FFC}" type="pres">
      <dgm:prSet presAssocID="{E145CA08-598D-4133-A768-4037BD8A6C3A}" presName="hierChild4" presStyleCnt="0"/>
      <dgm:spPr/>
    </dgm:pt>
    <dgm:pt modelId="{BACA95EC-3C9A-489D-BE39-B467872646C9}" type="pres">
      <dgm:prSet presAssocID="{E145CA08-598D-4133-A768-4037BD8A6C3A}" presName="hierChild5" presStyleCnt="0"/>
      <dgm:spPr/>
    </dgm:pt>
    <dgm:pt modelId="{B5EC7BE7-C60E-47F3-A4D5-DA29445AD3D4}" type="pres">
      <dgm:prSet presAssocID="{C6448B50-F0EF-4B66-9F18-5022EAECDCDD}" presName="hierChild5" presStyleCnt="0"/>
      <dgm:spPr/>
    </dgm:pt>
    <dgm:pt modelId="{9B2862EC-FE04-4B26-A3D0-358448ADC56E}" type="pres">
      <dgm:prSet presAssocID="{A808C442-654E-41C2-8ABA-748E9D446F62}" presName="Name37" presStyleLbl="parChTrans1D2" presStyleIdx="2" presStyleCnt="15"/>
      <dgm:spPr/>
      <dgm:t>
        <a:bodyPr/>
        <a:lstStyle/>
        <a:p>
          <a:endParaRPr lang="es-ES"/>
        </a:p>
      </dgm:t>
    </dgm:pt>
    <dgm:pt modelId="{A8585FDC-211A-4787-8249-4B6E0FA46D6D}" type="pres">
      <dgm:prSet presAssocID="{FF4F5470-B763-4EDB-B187-8D335F13A1EF}" presName="hierRoot2" presStyleCnt="0">
        <dgm:presLayoutVars>
          <dgm:hierBranch val="init"/>
        </dgm:presLayoutVars>
      </dgm:prSet>
      <dgm:spPr/>
    </dgm:pt>
    <dgm:pt modelId="{09039F1E-E6D1-418B-915A-79F717AB9F38}" type="pres">
      <dgm:prSet presAssocID="{FF4F5470-B763-4EDB-B187-8D335F13A1EF}" presName="rootComposite" presStyleCnt="0"/>
      <dgm:spPr/>
    </dgm:pt>
    <dgm:pt modelId="{13D56108-F630-4E07-BE05-2ED81ED32A04}" type="pres">
      <dgm:prSet presAssocID="{FF4F5470-B763-4EDB-B187-8D335F13A1EF}" presName="rootText" presStyleLbl="node2" presStyleIdx="2" presStyleCnt="15" custScaleX="111679" custScaleY="129981" custLinFactX="146460" custLinFactY="7936" custLinFactNeighborX="200000" custLinFactNeighborY="100000">
        <dgm:presLayoutVars>
          <dgm:chPref val="3"/>
        </dgm:presLayoutVars>
      </dgm:prSet>
      <dgm:spPr/>
      <dgm:t>
        <a:bodyPr/>
        <a:lstStyle/>
        <a:p>
          <a:endParaRPr lang="es-ES"/>
        </a:p>
      </dgm:t>
    </dgm:pt>
    <dgm:pt modelId="{8801BD10-8F92-4D43-BD74-77605E2EBC3B}" type="pres">
      <dgm:prSet presAssocID="{FF4F5470-B763-4EDB-B187-8D335F13A1EF}" presName="rootConnector" presStyleLbl="node2" presStyleIdx="2" presStyleCnt="15"/>
      <dgm:spPr/>
      <dgm:t>
        <a:bodyPr/>
        <a:lstStyle/>
        <a:p>
          <a:endParaRPr lang="es-ES"/>
        </a:p>
      </dgm:t>
    </dgm:pt>
    <dgm:pt modelId="{9C768FDB-BAF2-46CF-A70A-F3946ACADBCA}" type="pres">
      <dgm:prSet presAssocID="{FF4F5470-B763-4EDB-B187-8D335F13A1EF}" presName="hierChild4" presStyleCnt="0"/>
      <dgm:spPr/>
    </dgm:pt>
    <dgm:pt modelId="{E8EA6339-3919-46D2-AAF9-F19E41C199A1}" type="pres">
      <dgm:prSet presAssocID="{9F0E07BE-F760-4FC5-87E1-1B526B1240B8}" presName="Name37" presStyleLbl="parChTrans1D3" presStyleIdx="11" presStyleCnt="36"/>
      <dgm:spPr/>
      <dgm:t>
        <a:bodyPr/>
        <a:lstStyle/>
        <a:p>
          <a:endParaRPr lang="es-ES"/>
        </a:p>
      </dgm:t>
    </dgm:pt>
    <dgm:pt modelId="{A6C1F58B-D34A-40A1-BDAC-2B8BF5D6D18C}" type="pres">
      <dgm:prSet presAssocID="{83DB6B78-17D5-4B07-A81B-101A076846FA}" presName="hierRoot2" presStyleCnt="0">
        <dgm:presLayoutVars>
          <dgm:hierBranch val="init"/>
        </dgm:presLayoutVars>
      </dgm:prSet>
      <dgm:spPr/>
    </dgm:pt>
    <dgm:pt modelId="{BEE2D9A0-B3DF-4764-981D-EF0A2BC793B7}" type="pres">
      <dgm:prSet presAssocID="{83DB6B78-17D5-4B07-A81B-101A076846FA}" presName="rootComposite" presStyleCnt="0"/>
      <dgm:spPr/>
    </dgm:pt>
    <dgm:pt modelId="{41202BB3-8D05-4C0C-8EEC-28D9D13F3E50}" type="pres">
      <dgm:prSet presAssocID="{83DB6B78-17D5-4B07-A81B-101A076846FA}" presName="rootText" presStyleLbl="node3" presStyleIdx="11" presStyleCnt="36" custLinFactX="300000" custLinFactY="249182" custLinFactNeighborX="325204" custLinFactNeighborY="300000">
        <dgm:presLayoutVars>
          <dgm:chPref val="3"/>
        </dgm:presLayoutVars>
      </dgm:prSet>
      <dgm:spPr/>
      <dgm:t>
        <a:bodyPr/>
        <a:lstStyle/>
        <a:p>
          <a:endParaRPr lang="es-ES"/>
        </a:p>
      </dgm:t>
    </dgm:pt>
    <dgm:pt modelId="{84F5F5AA-E1B8-48EF-A4E9-9913B11AD064}" type="pres">
      <dgm:prSet presAssocID="{83DB6B78-17D5-4B07-A81B-101A076846FA}" presName="rootConnector" presStyleLbl="node3" presStyleIdx="11" presStyleCnt="36"/>
      <dgm:spPr/>
      <dgm:t>
        <a:bodyPr/>
        <a:lstStyle/>
        <a:p>
          <a:endParaRPr lang="es-ES"/>
        </a:p>
      </dgm:t>
    </dgm:pt>
    <dgm:pt modelId="{9749A777-FF4A-4017-9A86-52B2785AD40F}" type="pres">
      <dgm:prSet presAssocID="{83DB6B78-17D5-4B07-A81B-101A076846FA}" presName="hierChild4" presStyleCnt="0"/>
      <dgm:spPr/>
    </dgm:pt>
    <dgm:pt modelId="{E49C4768-5F2B-4D1A-B511-53614C6BDB51}" type="pres">
      <dgm:prSet presAssocID="{83DB6B78-17D5-4B07-A81B-101A076846FA}" presName="hierChild5" presStyleCnt="0"/>
      <dgm:spPr/>
    </dgm:pt>
    <dgm:pt modelId="{CDAF7664-7CBB-4E5B-9FED-95A5665478AB}" type="pres">
      <dgm:prSet presAssocID="{51B1396D-41AC-4D30-8EDC-8AE968DB98A6}" presName="Name37" presStyleLbl="parChTrans1D3" presStyleIdx="12" presStyleCnt="36"/>
      <dgm:spPr/>
      <dgm:t>
        <a:bodyPr/>
        <a:lstStyle/>
        <a:p>
          <a:endParaRPr lang="es-ES"/>
        </a:p>
      </dgm:t>
    </dgm:pt>
    <dgm:pt modelId="{730D951B-5D3C-4259-BB7A-29F10CF37C10}" type="pres">
      <dgm:prSet presAssocID="{3E49AAE6-1193-4C98-BBD5-8F0C88CBCD63}" presName="hierRoot2" presStyleCnt="0">
        <dgm:presLayoutVars>
          <dgm:hierBranch val="init"/>
        </dgm:presLayoutVars>
      </dgm:prSet>
      <dgm:spPr/>
    </dgm:pt>
    <dgm:pt modelId="{AC71DB65-A80B-4835-94EA-3B847EAA230C}" type="pres">
      <dgm:prSet presAssocID="{3E49AAE6-1193-4C98-BBD5-8F0C88CBCD63}" presName="rootComposite" presStyleCnt="0"/>
      <dgm:spPr/>
    </dgm:pt>
    <dgm:pt modelId="{AF2B0DF0-CCD4-4964-A2F8-C9F08C8ECDC0}" type="pres">
      <dgm:prSet presAssocID="{3E49AAE6-1193-4C98-BBD5-8F0C88CBCD63}" presName="rootText" presStyleLbl="node3" presStyleIdx="12" presStyleCnt="36" custLinFactX="207218" custLinFactY="300000" custLinFactNeighborX="300000" custLinFactNeighborY="398218">
        <dgm:presLayoutVars>
          <dgm:chPref val="3"/>
        </dgm:presLayoutVars>
      </dgm:prSet>
      <dgm:spPr/>
      <dgm:t>
        <a:bodyPr/>
        <a:lstStyle/>
        <a:p>
          <a:endParaRPr lang="es-ES"/>
        </a:p>
      </dgm:t>
    </dgm:pt>
    <dgm:pt modelId="{3EB26D6B-3FDE-414C-A10C-6D1C38177816}" type="pres">
      <dgm:prSet presAssocID="{3E49AAE6-1193-4C98-BBD5-8F0C88CBCD63}" presName="rootConnector" presStyleLbl="node3" presStyleIdx="12" presStyleCnt="36"/>
      <dgm:spPr/>
      <dgm:t>
        <a:bodyPr/>
        <a:lstStyle/>
        <a:p>
          <a:endParaRPr lang="es-ES"/>
        </a:p>
      </dgm:t>
    </dgm:pt>
    <dgm:pt modelId="{41628BD2-956D-4AC0-AF7A-FB7CD922E688}" type="pres">
      <dgm:prSet presAssocID="{3E49AAE6-1193-4C98-BBD5-8F0C88CBCD63}" presName="hierChild4" presStyleCnt="0"/>
      <dgm:spPr/>
    </dgm:pt>
    <dgm:pt modelId="{5D592445-81B9-4B5C-B58A-860632EFC43A}" type="pres">
      <dgm:prSet presAssocID="{3E49AAE6-1193-4C98-BBD5-8F0C88CBCD63}" presName="hierChild5" presStyleCnt="0"/>
      <dgm:spPr/>
    </dgm:pt>
    <dgm:pt modelId="{CB4C1116-0FE2-44A9-B310-71C2695A8D23}" type="pres">
      <dgm:prSet presAssocID="{76669FFC-5BD8-4AC9-9E73-D2FBBF748EA4}" presName="Name37" presStyleLbl="parChTrans1D3" presStyleIdx="13" presStyleCnt="36"/>
      <dgm:spPr/>
      <dgm:t>
        <a:bodyPr/>
        <a:lstStyle/>
        <a:p>
          <a:endParaRPr lang="es-ES"/>
        </a:p>
      </dgm:t>
    </dgm:pt>
    <dgm:pt modelId="{70BB6DE2-3B5B-48BB-8554-095642CC1C35}" type="pres">
      <dgm:prSet presAssocID="{5BA7BF15-FCC7-407A-9AFC-BE2D7BA67863}" presName="hierRoot2" presStyleCnt="0">
        <dgm:presLayoutVars>
          <dgm:hierBranch/>
        </dgm:presLayoutVars>
      </dgm:prSet>
      <dgm:spPr/>
    </dgm:pt>
    <dgm:pt modelId="{FA9BF90E-22C5-4AE6-B77D-FC9ABA1F2B02}" type="pres">
      <dgm:prSet presAssocID="{5BA7BF15-FCC7-407A-9AFC-BE2D7BA67863}" presName="rootComposite" presStyleCnt="0"/>
      <dgm:spPr/>
    </dgm:pt>
    <dgm:pt modelId="{F50388F3-D521-46C5-886F-969B9076D5DD}" type="pres">
      <dgm:prSet presAssocID="{5BA7BF15-FCC7-407A-9AFC-BE2D7BA67863}" presName="rootText" presStyleLbl="node3" presStyleIdx="13" presStyleCnt="36" custScaleX="83171" custScaleY="98718" custLinFactX="191940" custLinFactY="48033" custLinFactNeighborX="200000" custLinFactNeighborY="100000">
        <dgm:presLayoutVars>
          <dgm:chPref val="3"/>
        </dgm:presLayoutVars>
      </dgm:prSet>
      <dgm:spPr/>
      <dgm:t>
        <a:bodyPr/>
        <a:lstStyle/>
        <a:p>
          <a:endParaRPr lang="es-ES"/>
        </a:p>
      </dgm:t>
    </dgm:pt>
    <dgm:pt modelId="{0EC6C7A5-B332-4F71-B8BD-EE2BEDF47E6B}" type="pres">
      <dgm:prSet presAssocID="{5BA7BF15-FCC7-407A-9AFC-BE2D7BA67863}" presName="rootConnector" presStyleLbl="node3" presStyleIdx="13" presStyleCnt="36"/>
      <dgm:spPr/>
      <dgm:t>
        <a:bodyPr/>
        <a:lstStyle/>
        <a:p>
          <a:endParaRPr lang="es-ES"/>
        </a:p>
      </dgm:t>
    </dgm:pt>
    <dgm:pt modelId="{28B45EA9-1608-4BD3-A99D-25B8CC785AE4}" type="pres">
      <dgm:prSet presAssocID="{5BA7BF15-FCC7-407A-9AFC-BE2D7BA67863}" presName="hierChild4" presStyleCnt="0"/>
      <dgm:spPr/>
    </dgm:pt>
    <dgm:pt modelId="{18CFF45D-9360-413A-90A7-2C0470B7884F}" type="pres">
      <dgm:prSet presAssocID="{3568302B-5B73-4175-8811-0F000297B6B4}" presName="Name35" presStyleLbl="parChTrans1D4" presStyleIdx="0" presStyleCnt="14"/>
      <dgm:spPr/>
      <dgm:t>
        <a:bodyPr/>
        <a:lstStyle/>
        <a:p>
          <a:endParaRPr lang="es-ES"/>
        </a:p>
      </dgm:t>
    </dgm:pt>
    <dgm:pt modelId="{89A2EFFF-B9CE-4602-954B-F92F154F8205}" type="pres">
      <dgm:prSet presAssocID="{E38CB669-A84E-4349-850F-1EDE328E0072}" presName="hierRoot2" presStyleCnt="0">
        <dgm:presLayoutVars>
          <dgm:hierBranch val="init"/>
        </dgm:presLayoutVars>
      </dgm:prSet>
      <dgm:spPr/>
    </dgm:pt>
    <dgm:pt modelId="{B77B7AE9-EBD6-46C7-964F-89813A7CDDFB}" type="pres">
      <dgm:prSet presAssocID="{E38CB669-A84E-4349-850F-1EDE328E0072}" presName="rootComposite" presStyleCnt="0"/>
      <dgm:spPr/>
    </dgm:pt>
    <dgm:pt modelId="{2DD931F7-77D9-4177-BA8B-775C0BB589C9}" type="pres">
      <dgm:prSet presAssocID="{E38CB669-A84E-4349-850F-1EDE328E0072}" presName="rootText" presStyleLbl="node4" presStyleIdx="0" presStyleCnt="14" custLinFactX="191820" custLinFactY="32560" custLinFactNeighborX="200000" custLinFactNeighborY="100000">
        <dgm:presLayoutVars>
          <dgm:chPref val="3"/>
        </dgm:presLayoutVars>
      </dgm:prSet>
      <dgm:spPr/>
      <dgm:t>
        <a:bodyPr/>
        <a:lstStyle/>
        <a:p>
          <a:endParaRPr lang="es-ES"/>
        </a:p>
      </dgm:t>
    </dgm:pt>
    <dgm:pt modelId="{AC3A76B5-1CC4-49D7-A534-03179985E570}" type="pres">
      <dgm:prSet presAssocID="{E38CB669-A84E-4349-850F-1EDE328E0072}" presName="rootConnector" presStyleLbl="node4" presStyleIdx="0" presStyleCnt="14"/>
      <dgm:spPr/>
      <dgm:t>
        <a:bodyPr/>
        <a:lstStyle/>
        <a:p>
          <a:endParaRPr lang="es-ES"/>
        </a:p>
      </dgm:t>
    </dgm:pt>
    <dgm:pt modelId="{0349F35A-C79B-4127-9CE2-6D641807425C}" type="pres">
      <dgm:prSet presAssocID="{E38CB669-A84E-4349-850F-1EDE328E0072}" presName="hierChild4" presStyleCnt="0"/>
      <dgm:spPr/>
    </dgm:pt>
    <dgm:pt modelId="{93DC38AB-13C4-4DFD-94AB-3FB3FD1166C1}" type="pres">
      <dgm:prSet presAssocID="{E38CB669-A84E-4349-850F-1EDE328E0072}" presName="hierChild5" presStyleCnt="0"/>
      <dgm:spPr/>
    </dgm:pt>
    <dgm:pt modelId="{828DC552-2C3C-4F84-A77D-AC8998F85274}" type="pres">
      <dgm:prSet presAssocID="{5BA7BF15-FCC7-407A-9AFC-BE2D7BA67863}" presName="hierChild5" presStyleCnt="0"/>
      <dgm:spPr/>
    </dgm:pt>
    <dgm:pt modelId="{2AF9BD27-7978-46B5-95A2-05FBC03CE951}" type="pres">
      <dgm:prSet presAssocID="{FDC5439C-9706-421C-BC35-586626046664}" presName="Name37" presStyleLbl="parChTrans1D3" presStyleIdx="14" presStyleCnt="36"/>
      <dgm:spPr/>
      <dgm:t>
        <a:bodyPr/>
        <a:lstStyle/>
        <a:p>
          <a:endParaRPr lang="es-ES"/>
        </a:p>
      </dgm:t>
    </dgm:pt>
    <dgm:pt modelId="{50C71793-C6FD-4D74-880E-0AC8C846F88F}" type="pres">
      <dgm:prSet presAssocID="{0BBA9EA3-8CAE-4D21-897F-47D716E83F5A}" presName="hierRoot2" presStyleCnt="0">
        <dgm:presLayoutVars>
          <dgm:hierBranch val="init"/>
        </dgm:presLayoutVars>
      </dgm:prSet>
      <dgm:spPr/>
    </dgm:pt>
    <dgm:pt modelId="{9D421AF9-A6E5-4399-BF6A-2424D79C9BED}" type="pres">
      <dgm:prSet presAssocID="{0BBA9EA3-8CAE-4D21-897F-47D716E83F5A}" presName="rootComposite" presStyleCnt="0"/>
      <dgm:spPr/>
    </dgm:pt>
    <dgm:pt modelId="{FC2D5C59-360A-42FF-A871-51E35BE50FE6}" type="pres">
      <dgm:prSet presAssocID="{0BBA9EA3-8CAE-4D21-897F-47D716E83F5A}" presName="rootText" presStyleLbl="node3" presStyleIdx="14" presStyleCnt="36" custScaleX="83171" custScaleY="98718" custLinFactX="100000" custLinFactY="200000" custLinFactNeighborX="184868" custLinFactNeighborY="210542">
        <dgm:presLayoutVars>
          <dgm:chPref val="3"/>
        </dgm:presLayoutVars>
      </dgm:prSet>
      <dgm:spPr/>
      <dgm:t>
        <a:bodyPr/>
        <a:lstStyle/>
        <a:p>
          <a:endParaRPr lang="es-ES"/>
        </a:p>
      </dgm:t>
    </dgm:pt>
    <dgm:pt modelId="{AF59ED0B-5D08-4290-8500-3F0F6612573D}" type="pres">
      <dgm:prSet presAssocID="{0BBA9EA3-8CAE-4D21-897F-47D716E83F5A}" presName="rootConnector" presStyleLbl="node3" presStyleIdx="14" presStyleCnt="36"/>
      <dgm:spPr/>
      <dgm:t>
        <a:bodyPr/>
        <a:lstStyle/>
        <a:p>
          <a:endParaRPr lang="es-ES"/>
        </a:p>
      </dgm:t>
    </dgm:pt>
    <dgm:pt modelId="{0EDC5556-FE19-41C9-8A38-669409176382}" type="pres">
      <dgm:prSet presAssocID="{0BBA9EA3-8CAE-4D21-897F-47D716E83F5A}" presName="hierChild4" presStyleCnt="0"/>
      <dgm:spPr/>
    </dgm:pt>
    <dgm:pt modelId="{639E7DA4-8E0A-465E-9209-4362691973B0}" type="pres">
      <dgm:prSet presAssocID="{0BBA9EA3-8CAE-4D21-897F-47D716E83F5A}" presName="hierChild5" presStyleCnt="0"/>
      <dgm:spPr/>
    </dgm:pt>
    <dgm:pt modelId="{78CAD716-CEA1-427E-878B-5168F95E49C3}" type="pres">
      <dgm:prSet presAssocID="{58984C8C-8D29-4688-BC34-00328237EC80}" presName="Name37" presStyleLbl="parChTrans1D3" presStyleIdx="15" presStyleCnt="36"/>
      <dgm:spPr/>
      <dgm:t>
        <a:bodyPr/>
        <a:lstStyle/>
        <a:p>
          <a:endParaRPr lang="es-ES"/>
        </a:p>
      </dgm:t>
    </dgm:pt>
    <dgm:pt modelId="{6052C227-251C-45A0-AF38-44A491BDCF0F}" type="pres">
      <dgm:prSet presAssocID="{AC751D16-9005-4361-A0D7-8329C712998B}" presName="hierRoot2" presStyleCnt="0">
        <dgm:presLayoutVars>
          <dgm:hierBranch val="init"/>
        </dgm:presLayoutVars>
      </dgm:prSet>
      <dgm:spPr/>
    </dgm:pt>
    <dgm:pt modelId="{E6AA99D1-9E48-4C15-8B86-7FF21FCD54F5}" type="pres">
      <dgm:prSet presAssocID="{AC751D16-9005-4361-A0D7-8329C712998B}" presName="rootComposite" presStyleCnt="0"/>
      <dgm:spPr/>
    </dgm:pt>
    <dgm:pt modelId="{E41537AE-CEB1-4970-BF47-F3D52794C1EB}" type="pres">
      <dgm:prSet presAssocID="{AC751D16-9005-4361-A0D7-8329C712998B}" presName="rootText" presStyleLbl="node3" presStyleIdx="15" presStyleCnt="36" custScaleX="92318" custScaleY="98718" custLinFactX="79775" custLinFactY="400000" custLinFactNeighborX="100000" custLinFactNeighborY="438484">
        <dgm:presLayoutVars>
          <dgm:chPref val="3"/>
        </dgm:presLayoutVars>
      </dgm:prSet>
      <dgm:spPr/>
      <dgm:t>
        <a:bodyPr/>
        <a:lstStyle/>
        <a:p>
          <a:endParaRPr lang="es-ES"/>
        </a:p>
      </dgm:t>
    </dgm:pt>
    <dgm:pt modelId="{86A26C48-F829-41DB-B3F4-3EB80A1DAE2E}" type="pres">
      <dgm:prSet presAssocID="{AC751D16-9005-4361-A0D7-8329C712998B}" presName="rootConnector" presStyleLbl="node3" presStyleIdx="15" presStyleCnt="36"/>
      <dgm:spPr/>
      <dgm:t>
        <a:bodyPr/>
        <a:lstStyle/>
        <a:p>
          <a:endParaRPr lang="es-ES"/>
        </a:p>
      </dgm:t>
    </dgm:pt>
    <dgm:pt modelId="{FD5E9267-E8B9-47D9-A0F2-10BEA53D998B}" type="pres">
      <dgm:prSet presAssocID="{AC751D16-9005-4361-A0D7-8329C712998B}" presName="hierChild4" presStyleCnt="0"/>
      <dgm:spPr/>
    </dgm:pt>
    <dgm:pt modelId="{7DD1EAE9-8179-45AD-B5D4-C8FC65DD68C7}" type="pres">
      <dgm:prSet presAssocID="{AC751D16-9005-4361-A0D7-8329C712998B}" presName="hierChild5" presStyleCnt="0"/>
      <dgm:spPr/>
    </dgm:pt>
    <dgm:pt modelId="{4C8DCE72-03E7-40F4-B627-834E1A17A7F4}" type="pres">
      <dgm:prSet presAssocID="{FF4F5470-B763-4EDB-B187-8D335F13A1EF}" presName="hierChild5" presStyleCnt="0"/>
      <dgm:spPr/>
    </dgm:pt>
    <dgm:pt modelId="{BCF10024-3CC3-44AA-803D-B56B254F7395}" type="pres">
      <dgm:prSet presAssocID="{7EC749EB-6E6C-4422-A7A2-6F0B99CAF107}" presName="Name37" presStyleLbl="parChTrans1D2" presStyleIdx="3" presStyleCnt="15"/>
      <dgm:spPr/>
      <dgm:t>
        <a:bodyPr/>
        <a:lstStyle/>
        <a:p>
          <a:endParaRPr lang="es-ES"/>
        </a:p>
      </dgm:t>
    </dgm:pt>
    <dgm:pt modelId="{02991773-58AD-423B-9FEC-CE3580888E39}" type="pres">
      <dgm:prSet presAssocID="{BF24B314-4BAE-4104-9DB9-41A1D8C4034B}" presName="hierRoot2" presStyleCnt="0">
        <dgm:presLayoutVars>
          <dgm:hierBranch val="r"/>
        </dgm:presLayoutVars>
      </dgm:prSet>
      <dgm:spPr/>
    </dgm:pt>
    <dgm:pt modelId="{078547DA-716A-4628-B447-08EB26F58EBA}" type="pres">
      <dgm:prSet presAssocID="{BF24B314-4BAE-4104-9DB9-41A1D8C4034B}" presName="rootComposite" presStyleCnt="0"/>
      <dgm:spPr/>
    </dgm:pt>
    <dgm:pt modelId="{398F164E-5E41-427D-9538-C6EEC2A42F69}" type="pres">
      <dgm:prSet presAssocID="{BF24B314-4BAE-4104-9DB9-41A1D8C4034B}" presName="rootText" presStyleLbl="node2" presStyleIdx="3" presStyleCnt="15" custScaleX="116144" custScaleY="129981" custLinFactX="155018" custLinFactY="10038" custLinFactNeighborX="200000" custLinFactNeighborY="100000">
        <dgm:presLayoutVars>
          <dgm:chPref val="3"/>
        </dgm:presLayoutVars>
      </dgm:prSet>
      <dgm:spPr/>
      <dgm:t>
        <a:bodyPr/>
        <a:lstStyle/>
        <a:p>
          <a:endParaRPr lang="es-ES"/>
        </a:p>
      </dgm:t>
    </dgm:pt>
    <dgm:pt modelId="{527CE956-E762-41C8-B083-766167CEA6C8}" type="pres">
      <dgm:prSet presAssocID="{BF24B314-4BAE-4104-9DB9-41A1D8C4034B}" presName="rootConnector" presStyleLbl="node2" presStyleIdx="3" presStyleCnt="15"/>
      <dgm:spPr/>
      <dgm:t>
        <a:bodyPr/>
        <a:lstStyle/>
        <a:p>
          <a:endParaRPr lang="es-ES"/>
        </a:p>
      </dgm:t>
    </dgm:pt>
    <dgm:pt modelId="{2B48960E-0EC3-4E50-827D-596043B68D54}" type="pres">
      <dgm:prSet presAssocID="{BF24B314-4BAE-4104-9DB9-41A1D8C4034B}" presName="hierChild4" presStyleCnt="0"/>
      <dgm:spPr/>
    </dgm:pt>
    <dgm:pt modelId="{A4802FB8-827B-466D-801B-6F7926B787AC}" type="pres">
      <dgm:prSet presAssocID="{E4F8B1B0-BE68-463C-A4F5-AAA1515BC19E}" presName="Name50" presStyleLbl="parChTrans1D3" presStyleIdx="16" presStyleCnt="36"/>
      <dgm:spPr/>
      <dgm:t>
        <a:bodyPr/>
        <a:lstStyle/>
        <a:p>
          <a:endParaRPr lang="es-ES"/>
        </a:p>
      </dgm:t>
    </dgm:pt>
    <dgm:pt modelId="{3F73F204-CFFB-4723-9322-CA74902719EC}" type="pres">
      <dgm:prSet presAssocID="{F1A10389-1FF8-4D8A-AA16-F049E66B01DC}" presName="hierRoot2" presStyleCnt="0">
        <dgm:presLayoutVars>
          <dgm:hierBranch val="init"/>
        </dgm:presLayoutVars>
      </dgm:prSet>
      <dgm:spPr/>
    </dgm:pt>
    <dgm:pt modelId="{A6F728B0-A4C4-46E4-A915-3887962166DB}" type="pres">
      <dgm:prSet presAssocID="{F1A10389-1FF8-4D8A-AA16-F049E66B01DC}" presName="rootComposite" presStyleCnt="0"/>
      <dgm:spPr/>
    </dgm:pt>
    <dgm:pt modelId="{115184EF-ED1B-4EF0-984A-A30CDA2E4662}" type="pres">
      <dgm:prSet presAssocID="{F1A10389-1FF8-4D8A-AA16-F049E66B01DC}" presName="rootText" presStyleLbl="node3" presStyleIdx="16" presStyleCnt="36" custScaleX="96079" custLinFactX="155145" custLinFactY="25244" custLinFactNeighborX="200000" custLinFactNeighborY="100000">
        <dgm:presLayoutVars>
          <dgm:chPref val="3"/>
        </dgm:presLayoutVars>
      </dgm:prSet>
      <dgm:spPr/>
      <dgm:t>
        <a:bodyPr/>
        <a:lstStyle/>
        <a:p>
          <a:endParaRPr lang="es-ES"/>
        </a:p>
      </dgm:t>
    </dgm:pt>
    <dgm:pt modelId="{81501A66-0625-4095-9397-3D56A2BA24D9}" type="pres">
      <dgm:prSet presAssocID="{F1A10389-1FF8-4D8A-AA16-F049E66B01DC}" presName="rootConnector" presStyleLbl="node3" presStyleIdx="16" presStyleCnt="36"/>
      <dgm:spPr/>
      <dgm:t>
        <a:bodyPr/>
        <a:lstStyle/>
        <a:p>
          <a:endParaRPr lang="es-ES"/>
        </a:p>
      </dgm:t>
    </dgm:pt>
    <dgm:pt modelId="{86322C0A-AC0F-427D-8622-AB2BF7031F05}" type="pres">
      <dgm:prSet presAssocID="{F1A10389-1FF8-4D8A-AA16-F049E66B01DC}" presName="hierChild4" presStyleCnt="0"/>
      <dgm:spPr/>
    </dgm:pt>
    <dgm:pt modelId="{587FB294-B988-45FB-9DFE-494EA9BAFA55}" type="pres">
      <dgm:prSet presAssocID="{B7901809-990E-437F-8FBC-2E8616F3F7C7}" presName="Name37" presStyleLbl="parChTrans1D4" presStyleIdx="1" presStyleCnt="14"/>
      <dgm:spPr/>
      <dgm:t>
        <a:bodyPr/>
        <a:lstStyle/>
        <a:p>
          <a:endParaRPr lang="es-ES"/>
        </a:p>
      </dgm:t>
    </dgm:pt>
    <dgm:pt modelId="{98186431-BDEE-4379-80BC-BF921B181C91}" type="pres">
      <dgm:prSet presAssocID="{3FDCB3A8-BFC7-4407-AF44-ABADC12A7DFC}" presName="hierRoot2" presStyleCnt="0">
        <dgm:presLayoutVars>
          <dgm:hierBranch val="init"/>
        </dgm:presLayoutVars>
      </dgm:prSet>
      <dgm:spPr/>
    </dgm:pt>
    <dgm:pt modelId="{C92BC68C-5C27-42AD-AD32-CC31A56EE9C3}" type="pres">
      <dgm:prSet presAssocID="{3FDCB3A8-BFC7-4407-AF44-ABADC12A7DFC}" presName="rootComposite" presStyleCnt="0"/>
      <dgm:spPr/>
    </dgm:pt>
    <dgm:pt modelId="{95750AC7-7B3A-4CD1-B7DF-BD3BD3D9348F}" type="pres">
      <dgm:prSet presAssocID="{3FDCB3A8-BFC7-4407-AF44-ABADC12A7DFC}" presName="rootText" presStyleLbl="node4" presStyleIdx="1" presStyleCnt="14" custScaleX="95141" custLinFactX="155669" custLinFactY="17560" custLinFactNeighborX="200000" custLinFactNeighborY="100000">
        <dgm:presLayoutVars>
          <dgm:chPref val="3"/>
        </dgm:presLayoutVars>
      </dgm:prSet>
      <dgm:spPr/>
      <dgm:t>
        <a:bodyPr/>
        <a:lstStyle/>
        <a:p>
          <a:endParaRPr lang="es-ES"/>
        </a:p>
      </dgm:t>
    </dgm:pt>
    <dgm:pt modelId="{4708479E-B2A6-405B-A73A-625366C650DF}" type="pres">
      <dgm:prSet presAssocID="{3FDCB3A8-BFC7-4407-AF44-ABADC12A7DFC}" presName="rootConnector" presStyleLbl="node4" presStyleIdx="1" presStyleCnt="14"/>
      <dgm:spPr/>
      <dgm:t>
        <a:bodyPr/>
        <a:lstStyle/>
        <a:p>
          <a:endParaRPr lang="es-ES"/>
        </a:p>
      </dgm:t>
    </dgm:pt>
    <dgm:pt modelId="{AEB95684-85AF-4450-A3B8-6C0214809AEF}" type="pres">
      <dgm:prSet presAssocID="{3FDCB3A8-BFC7-4407-AF44-ABADC12A7DFC}" presName="hierChild4" presStyleCnt="0"/>
      <dgm:spPr/>
    </dgm:pt>
    <dgm:pt modelId="{D2294700-6A3D-4B40-9E8A-1715D5A0FB0E}" type="pres">
      <dgm:prSet presAssocID="{3FDCB3A8-BFC7-4407-AF44-ABADC12A7DFC}" presName="hierChild5" presStyleCnt="0"/>
      <dgm:spPr/>
    </dgm:pt>
    <dgm:pt modelId="{7FD23745-F443-4550-84F2-646FA1938ADF}" type="pres">
      <dgm:prSet presAssocID="{FE9D5C5D-C621-45F0-B174-26755932886E}" presName="Name37" presStyleLbl="parChTrans1D4" presStyleIdx="2" presStyleCnt="14"/>
      <dgm:spPr/>
      <dgm:t>
        <a:bodyPr/>
        <a:lstStyle/>
        <a:p>
          <a:endParaRPr lang="es-ES"/>
        </a:p>
      </dgm:t>
    </dgm:pt>
    <dgm:pt modelId="{C21A2DD8-0C82-4EC6-8DF9-969B84005D1B}" type="pres">
      <dgm:prSet presAssocID="{C8F3EE10-A3C3-421A-AC94-8983B3D139CC}" presName="hierRoot2" presStyleCnt="0">
        <dgm:presLayoutVars>
          <dgm:hierBranch val="init"/>
        </dgm:presLayoutVars>
      </dgm:prSet>
      <dgm:spPr/>
    </dgm:pt>
    <dgm:pt modelId="{8EBBB387-944A-425C-9D24-9609D98FC500}" type="pres">
      <dgm:prSet presAssocID="{C8F3EE10-A3C3-421A-AC94-8983B3D139CC}" presName="rootComposite" presStyleCnt="0"/>
      <dgm:spPr/>
    </dgm:pt>
    <dgm:pt modelId="{65432DD3-6C52-48F2-B458-5182E616A1C5}" type="pres">
      <dgm:prSet presAssocID="{C8F3EE10-A3C3-421A-AC94-8983B3D139CC}" presName="rootText" presStyleLbl="node4" presStyleIdx="2" presStyleCnt="14" custScaleX="95200" custScaleY="69354" custLinFactX="158839" custLinFactY="4878" custLinFactNeighborX="200000" custLinFactNeighborY="100000">
        <dgm:presLayoutVars>
          <dgm:chPref val="3"/>
        </dgm:presLayoutVars>
      </dgm:prSet>
      <dgm:spPr/>
      <dgm:t>
        <a:bodyPr/>
        <a:lstStyle/>
        <a:p>
          <a:endParaRPr lang="es-ES"/>
        </a:p>
      </dgm:t>
    </dgm:pt>
    <dgm:pt modelId="{5E08A5FE-1D80-4EDC-8950-68CA53FA3032}" type="pres">
      <dgm:prSet presAssocID="{C8F3EE10-A3C3-421A-AC94-8983B3D139CC}" presName="rootConnector" presStyleLbl="node4" presStyleIdx="2" presStyleCnt="14"/>
      <dgm:spPr/>
      <dgm:t>
        <a:bodyPr/>
        <a:lstStyle/>
        <a:p>
          <a:endParaRPr lang="es-ES"/>
        </a:p>
      </dgm:t>
    </dgm:pt>
    <dgm:pt modelId="{6E40ABB6-4CE5-4DDC-8B1D-4082E363D129}" type="pres">
      <dgm:prSet presAssocID="{C8F3EE10-A3C3-421A-AC94-8983B3D139CC}" presName="hierChild4" presStyleCnt="0"/>
      <dgm:spPr/>
    </dgm:pt>
    <dgm:pt modelId="{CC0F5FDE-B09C-4615-B184-4EE9DFB5CB3D}" type="pres">
      <dgm:prSet presAssocID="{C8F3EE10-A3C3-421A-AC94-8983B3D139CC}" presName="hierChild5" presStyleCnt="0"/>
      <dgm:spPr/>
    </dgm:pt>
    <dgm:pt modelId="{4EBCA5DA-7256-4390-9211-1A4437C945DF}" type="pres">
      <dgm:prSet presAssocID="{F1A10389-1FF8-4D8A-AA16-F049E66B01DC}" presName="hierChild5" presStyleCnt="0"/>
      <dgm:spPr/>
    </dgm:pt>
    <dgm:pt modelId="{90153B3B-FD59-4AE7-8987-4E1BE8053220}" type="pres">
      <dgm:prSet presAssocID="{BF24B314-4BAE-4104-9DB9-41A1D8C4034B}" presName="hierChild5" presStyleCnt="0"/>
      <dgm:spPr/>
    </dgm:pt>
    <dgm:pt modelId="{9AB3A0C6-7FDC-4DDF-AFB6-30EC21EE163A}" type="pres">
      <dgm:prSet presAssocID="{1E803BDC-A421-4DC1-AF60-ED81BA54AD5C}" presName="Name37" presStyleLbl="parChTrans1D2" presStyleIdx="4" presStyleCnt="15"/>
      <dgm:spPr/>
      <dgm:t>
        <a:bodyPr/>
        <a:lstStyle/>
        <a:p>
          <a:endParaRPr lang="es-ES"/>
        </a:p>
      </dgm:t>
    </dgm:pt>
    <dgm:pt modelId="{92DDB6A7-4FA0-4EC6-9E15-1F743D16318C}" type="pres">
      <dgm:prSet presAssocID="{654E4FF8-C9D3-4290-9FDB-A56E28C796F9}" presName="hierRoot2" presStyleCnt="0">
        <dgm:presLayoutVars>
          <dgm:hierBranch val="r"/>
        </dgm:presLayoutVars>
      </dgm:prSet>
      <dgm:spPr/>
    </dgm:pt>
    <dgm:pt modelId="{36E88DEA-3E30-43B9-BB2C-4277D612A764}" type="pres">
      <dgm:prSet presAssocID="{654E4FF8-C9D3-4290-9FDB-A56E28C796F9}" presName="rootComposite" presStyleCnt="0"/>
      <dgm:spPr/>
    </dgm:pt>
    <dgm:pt modelId="{BEFC7ED7-4533-4572-AC27-83978AE4CC84}" type="pres">
      <dgm:prSet presAssocID="{654E4FF8-C9D3-4290-9FDB-A56E28C796F9}" presName="rootText" presStyleLbl="node2" presStyleIdx="4" presStyleCnt="15" custScaleX="118486" custScaleY="129946" custLinFactY="11410" custLinFactNeighborX="65044" custLinFactNeighborY="100000">
        <dgm:presLayoutVars>
          <dgm:chPref val="3"/>
        </dgm:presLayoutVars>
      </dgm:prSet>
      <dgm:spPr/>
      <dgm:t>
        <a:bodyPr/>
        <a:lstStyle/>
        <a:p>
          <a:endParaRPr lang="es-ES"/>
        </a:p>
      </dgm:t>
    </dgm:pt>
    <dgm:pt modelId="{ABDE9A2E-0FF0-4A7E-B975-22E9B6969661}" type="pres">
      <dgm:prSet presAssocID="{654E4FF8-C9D3-4290-9FDB-A56E28C796F9}" presName="rootConnector" presStyleLbl="node2" presStyleIdx="4" presStyleCnt="15"/>
      <dgm:spPr/>
      <dgm:t>
        <a:bodyPr/>
        <a:lstStyle/>
        <a:p>
          <a:endParaRPr lang="es-ES"/>
        </a:p>
      </dgm:t>
    </dgm:pt>
    <dgm:pt modelId="{FF76B976-B059-4802-99EE-26923E6EDEAF}" type="pres">
      <dgm:prSet presAssocID="{654E4FF8-C9D3-4290-9FDB-A56E28C796F9}" presName="hierChild4" presStyleCnt="0"/>
      <dgm:spPr/>
    </dgm:pt>
    <dgm:pt modelId="{8C00387F-458C-4DFF-BCA8-6FCE67A81228}" type="pres">
      <dgm:prSet presAssocID="{8229B408-83F8-4F3C-898B-A351BE457AA6}" presName="Name50" presStyleLbl="parChTrans1D3" presStyleIdx="17" presStyleCnt="36"/>
      <dgm:spPr/>
      <dgm:t>
        <a:bodyPr/>
        <a:lstStyle/>
        <a:p>
          <a:endParaRPr lang="es-ES"/>
        </a:p>
      </dgm:t>
    </dgm:pt>
    <dgm:pt modelId="{C9C028B2-E80A-4ED8-BD5E-742A97C719C3}" type="pres">
      <dgm:prSet presAssocID="{732884C5-EDCB-4D7A-9C7C-2185BF033B50}" presName="hierRoot2" presStyleCnt="0">
        <dgm:presLayoutVars>
          <dgm:hierBranch val="r"/>
        </dgm:presLayoutVars>
      </dgm:prSet>
      <dgm:spPr/>
    </dgm:pt>
    <dgm:pt modelId="{1232DA59-AE44-46B0-8883-11221385C698}" type="pres">
      <dgm:prSet presAssocID="{732884C5-EDCB-4D7A-9C7C-2185BF033B50}" presName="rootComposite" presStyleCnt="0"/>
      <dgm:spPr/>
    </dgm:pt>
    <dgm:pt modelId="{3F4B48B2-6564-4AFF-8DA3-EC798902A1C5}" type="pres">
      <dgm:prSet presAssocID="{732884C5-EDCB-4D7A-9C7C-2185BF033B50}" presName="rootText" presStyleLbl="node3" presStyleIdx="17" presStyleCnt="36" custScaleX="118524" custScaleY="110000" custLinFactY="24356" custLinFactNeighborX="74104" custLinFactNeighborY="100000">
        <dgm:presLayoutVars>
          <dgm:chPref val="3"/>
        </dgm:presLayoutVars>
      </dgm:prSet>
      <dgm:spPr/>
      <dgm:t>
        <a:bodyPr/>
        <a:lstStyle/>
        <a:p>
          <a:endParaRPr lang="es-ES"/>
        </a:p>
      </dgm:t>
    </dgm:pt>
    <dgm:pt modelId="{CEC2AF57-04C6-4911-A847-7480E4CD9B7E}" type="pres">
      <dgm:prSet presAssocID="{732884C5-EDCB-4D7A-9C7C-2185BF033B50}" presName="rootConnector" presStyleLbl="node3" presStyleIdx="17" presStyleCnt="36"/>
      <dgm:spPr/>
      <dgm:t>
        <a:bodyPr/>
        <a:lstStyle/>
        <a:p>
          <a:endParaRPr lang="es-ES"/>
        </a:p>
      </dgm:t>
    </dgm:pt>
    <dgm:pt modelId="{5C3E2583-7B2B-4137-A390-9EE3A01D0A76}" type="pres">
      <dgm:prSet presAssocID="{732884C5-EDCB-4D7A-9C7C-2185BF033B50}" presName="hierChild4" presStyleCnt="0"/>
      <dgm:spPr/>
    </dgm:pt>
    <dgm:pt modelId="{56AC083C-4A86-4265-9C36-BA24F37CBA98}" type="pres">
      <dgm:prSet presAssocID="{88415151-504E-489D-A08F-DE116BF75955}" presName="Name50" presStyleLbl="parChTrans1D4" presStyleIdx="3" presStyleCnt="14"/>
      <dgm:spPr/>
      <dgm:t>
        <a:bodyPr/>
        <a:lstStyle/>
        <a:p>
          <a:endParaRPr lang="es-ES"/>
        </a:p>
      </dgm:t>
    </dgm:pt>
    <dgm:pt modelId="{C0A51BB5-0F35-40FA-87C1-26E20BD660F7}" type="pres">
      <dgm:prSet presAssocID="{5C3D9CD5-9079-451A-9A1A-D8C08BD28155}" presName="hierRoot2" presStyleCnt="0">
        <dgm:presLayoutVars>
          <dgm:hierBranch val="init"/>
        </dgm:presLayoutVars>
      </dgm:prSet>
      <dgm:spPr/>
    </dgm:pt>
    <dgm:pt modelId="{812C13DE-FED2-4FBE-AA6E-22F771E3670D}" type="pres">
      <dgm:prSet presAssocID="{5C3D9CD5-9079-451A-9A1A-D8C08BD28155}" presName="rootComposite" presStyleCnt="0"/>
      <dgm:spPr/>
    </dgm:pt>
    <dgm:pt modelId="{9DDA787D-B6D3-4AAA-A626-03DF857EEA51}" type="pres">
      <dgm:prSet presAssocID="{5C3D9CD5-9079-451A-9A1A-D8C08BD28155}" presName="rootText" presStyleLbl="node4" presStyleIdx="3" presStyleCnt="14" custScaleX="101665" custScaleY="92142" custLinFactY="7628" custLinFactNeighborX="67256" custLinFactNeighborY="100000">
        <dgm:presLayoutVars>
          <dgm:chPref val="3"/>
        </dgm:presLayoutVars>
      </dgm:prSet>
      <dgm:spPr/>
      <dgm:t>
        <a:bodyPr/>
        <a:lstStyle/>
        <a:p>
          <a:endParaRPr lang="es-ES"/>
        </a:p>
      </dgm:t>
    </dgm:pt>
    <dgm:pt modelId="{BFFC464A-9088-4FD4-863D-598BA9AF9CAB}" type="pres">
      <dgm:prSet presAssocID="{5C3D9CD5-9079-451A-9A1A-D8C08BD28155}" presName="rootConnector" presStyleLbl="node4" presStyleIdx="3" presStyleCnt="14"/>
      <dgm:spPr/>
      <dgm:t>
        <a:bodyPr/>
        <a:lstStyle/>
        <a:p>
          <a:endParaRPr lang="es-ES"/>
        </a:p>
      </dgm:t>
    </dgm:pt>
    <dgm:pt modelId="{E5E546D7-CBCD-492B-8187-C4D2C27E701D}" type="pres">
      <dgm:prSet presAssocID="{5C3D9CD5-9079-451A-9A1A-D8C08BD28155}" presName="hierChild4" presStyleCnt="0"/>
      <dgm:spPr/>
    </dgm:pt>
    <dgm:pt modelId="{4CE53DAB-FF8A-41D5-8065-1D34D5F5E180}" type="pres">
      <dgm:prSet presAssocID="{5C3D9CD5-9079-451A-9A1A-D8C08BD28155}" presName="hierChild5" presStyleCnt="0"/>
      <dgm:spPr/>
    </dgm:pt>
    <dgm:pt modelId="{8148812F-27E1-43EB-A5F7-DB458C2684CA}" type="pres">
      <dgm:prSet presAssocID="{CAF23197-105D-4290-99D5-4592107259D6}" presName="Name50" presStyleLbl="parChTrans1D4" presStyleIdx="4" presStyleCnt="14"/>
      <dgm:spPr/>
      <dgm:t>
        <a:bodyPr/>
        <a:lstStyle/>
        <a:p>
          <a:endParaRPr lang="es-ES"/>
        </a:p>
      </dgm:t>
    </dgm:pt>
    <dgm:pt modelId="{8E69EBF0-27CD-464A-BC63-276E44207D71}" type="pres">
      <dgm:prSet presAssocID="{084143BF-C64B-4222-845B-1298BBA65127}" presName="hierRoot2" presStyleCnt="0">
        <dgm:presLayoutVars>
          <dgm:hierBranch val="init"/>
        </dgm:presLayoutVars>
      </dgm:prSet>
      <dgm:spPr/>
    </dgm:pt>
    <dgm:pt modelId="{764482FC-5848-433A-9DEB-2E34CE51B465}" type="pres">
      <dgm:prSet presAssocID="{084143BF-C64B-4222-845B-1298BBA65127}" presName="rootComposite" presStyleCnt="0"/>
      <dgm:spPr/>
    </dgm:pt>
    <dgm:pt modelId="{F74232FA-BEC1-40D8-B7DD-87C3EBB3266D}" type="pres">
      <dgm:prSet presAssocID="{084143BF-C64B-4222-845B-1298BBA65127}" presName="rootText" presStyleLbl="node4" presStyleIdx="4" presStyleCnt="14" custScaleX="102440" custScaleY="97023" custLinFactNeighborX="66159" custLinFactNeighborY="88318">
        <dgm:presLayoutVars>
          <dgm:chPref val="3"/>
        </dgm:presLayoutVars>
      </dgm:prSet>
      <dgm:spPr/>
      <dgm:t>
        <a:bodyPr/>
        <a:lstStyle/>
        <a:p>
          <a:endParaRPr lang="es-ES"/>
        </a:p>
      </dgm:t>
    </dgm:pt>
    <dgm:pt modelId="{1CF13177-4405-4E8D-AD3C-0DCF7FC0F15A}" type="pres">
      <dgm:prSet presAssocID="{084143BF-C64B-4222-845B-1298BBA65127}" presName="rootConnector" presStyleLbl="node4" presStyleIdx="4" presStyleCnt="14"/>
      <dgm:spPr/>
      <dgm:t>
        <a:bodyPr/>
        <a:lstStyle/>
        <a:p>
          <a:endParaRPr lang="es-ES"/>
        </a:p>
      </dgm:t>
    </dgm:pt>
    <dgm:pt modelId="{9F88779F-4404-448A-A79E-A33F989B62B3}" type="pres">
      <dgm:prSet presAssocID="{084143BF-C64B-4222-845B-1298BBA65127}" presName="hierChild4" presStyleCnt="0"/>
      <dgm:spPr/>
    </dgm:pt>
    <dgm:pt modelId="{31E3BD0D-1315-4673-A2EB-2ECC8548E310}" type="pres">
      <dgm:prSet presAssocID="{084143BF-C64B-4222-845B-1298BBA65127}" presName="hierChild5" presStyleCnt="0"/>
      <dgm:spPr/>
    </dgm:pt>
    <dgm:pt modelId="{0F4F442F-A245-4DF1-A992-372DA06F74F0}" type="pres">
      <dgm:prSet presAssocID="{17281052-6329-4FFB-984C-172F9447106B}" presName="Name50" presStyleLbl="parChTrans1D4" presStyleIdx="5" presStyleCnt="14"/>
      <dgm:spPr/>
      <dgm:t>
        <a:bodyPr/>
        <a:lstStyle/>
        <a:p>
          <a:endParaRPr lang="es-ES"/>
        </a:p>
      </dgm:t>
    </dgm:pt>
    <dgm:pt modelId="{67782110-6670-4F0C-88CD-937438A66CE8}" type="pres">
      <dgm:prSet presAssocID="{948EAC3D-F192-4735-B7F5-55E58C40A8F0}" presName="hierRoot2" presStyleCnt="0">
        <dgm:presLayoutVars>
          <dgm:hierBranch val="init"/>
        </dgm:presLayoutVars>
      </dgm:prSet>
      <dgm:spPr/>
    </dgm:pt>
    <dgm:pt modelId="{767F5B04-CD2B-4920-ACB4-F4009FEF38C9}" type="pres">
      <dgm:prSet presAssocID="{948EAC3D-F192-4735-B7F5-55E58C40A8F0}" presName="rootComposite" presStyleCnt="0"/>
      <dgm:spPr/>
    </dgm:pt>
    <dgm:pt modelId="{8D008807-5658-44D3-B4C7-95E413DDB879}" type="pres">
      <dgm:prSet presAssocID="{948EAC3D-F192-4735-B7F5-55E58C40A8F0}" presName="rootText" presStyleLbl="node4" presStyleIdx="5" presStyleCnt="14" custScaleX="101665" custScaleY="115073" custLinFactNeighborX="66877" custLinFactNeighborY="70793">
        <dgm:presLayoutVars>
          <dgm:chPref val="3"/>
        </dgm:presLayoutVars>
      </dgm:prSet>
      <dgm:spPr/>
      <dgm:t>
        <a:bodyPr/>
        <a:lstStyle/>
        <a:p>
          <a:endParaRPr lang="es-ES"/>
        </a:p>
      </dgm:t>
    </dgm:pt>
    <dgm:pt modelId="{200A4F4D-4E62-46C2-8843-3E653A24BE34}" type="pres">
      <dgm:prSet presAssocID="{948EAC3D-F192-4735-B7F5-55E58C40A8F0}" presName="rootConnector" presStyleLbl="node4" presStyleIdx="5" presStyleCnt="14"/>
      <dgm:spPr/>
      <dgm:t>
        <a:bodyPr/>
        <a:lstStyle/>
        <a:p>
          <a:endParaRPr lang="es-ES"/>
        </a:p>
      </dgm:t>
    </dgm:pt>
    <dgm:pt modelId="{FA65D966-FAE9-4BB4-98C4-2BB304D05585}" type="pres">
      <dgm:prSet presAssocID="{948EAC3D-F192-4735-B7F5-55E58C40A8F0}" presName="hierChild4" presStyleCnt="0"/>
      <dgm:spPr/>
    </dgm:pt>
    <dgm:pt modelId="{2A0BAA5C-5443-46D2-AC12-4FDA524D2C33}" type="pres">
      <dgm:prSet presAssocID="{948EAC3D-F192-4735-B7F5-55E58C40A8F0}" presName="hierChild5" presStyleCnt="0"/>
      <dgm:spPr/>
    </dgm:pt>
    <dgm:pt modelId="{EEA53A4F-4C82-4EF4-B85B-103BD69F451D}" type="pres">
      <dgm:prSet presAssocID="{5D3B9A71-D1DC-48D1-86AA-5093D62E8CF8}" presName="Name50" presStyleLbl="parChTrans1D4" presStyleIdx="6" presStyleCnt="14"/>
      <dgm:spPr/>
      <dgm:t>
        <a:bodyPr/>
        <a:lstStyle/>
        <a:p>
          <a:endParaRPr lang="es-ES"/>
        </a:p>
      </dgm:t>
    </dgm:pt>
    <dgm:pt modelId="{5F207125-E3AB-4E59-B99F-4076A917481F}" type="pres">
      <dgm:prSet presAssocID="{00A68B6F-03A5-4E3C-8F18-AA5FC8CAA003}" presName="hierRoot2" presStyleCnt="0">
        <dgm:presLayoutVars>
          <dgm:hierBranch val="init"/>
        </dgm:presLayoutVars>
      </dgm:prSet>
      <dgm:spPr/>
    </dgm:pt>
    <dgm:pt modelId="{9A996E17-5EE5-4081-9580-E60CB28A2C6A}" type="pres">
      <dgm:prSet presAssocID="{00A68B6F-03A5-4E3C-8F18-AA5FC8CAA003}" presName="rootComposite" presStyleCnt="0"/>
      <dgm:spPr/>
    </dgm:pt>
    <dgm:pt modelId="{66D24969-BD0B-463F-86C5-611161793AF6}" type="pres">
      <dgm:prSet presAssocID="{00A68B6F-03A5-4E3C-8F18-AA5FC8CAA003}" presName="rootText" presStyleLbl="node4" presStyleIdx="6" presStyleCnt="14" custScaleX="101665" custScaleY="115073" custLinFactNeighborX="66598" custLinFactNeighborY="55450">
        <dgm:presLayoutVars>
          <dgm:chPref val="3"/>
        </dgm:presLayoutVars>
      </dgm:prSet>
      <dgm:spPr/>
      <dgm:t>
        <a:bodyPr/>
        <a:lstStyle/>
        <a:p>
          <a:endParaRPr lang="es-ES"/>
        </a:p>
      </dgm:t>
    </dgm:pt>
    <dgm:pt modelId="{C4B8B782-4E52-4A68-A814-5E78B500D3DB}" type="pres">
      <dgm:prSet presAssocID="{00A68B6F-03A5-4E3C-8F18-AA5FC8CAA003}" presName="rootConnector" presStyleLbl="node4" presStyleIdx="6" presStyleCnt="14"/>
      <dgm:spPr/>
      <dgm:t>
        <a:bodyPr/>
        <a:lstStyle/>
        <a:p>
          <a:endParaRPr lang="es-ES"/>
        </a:p>
      </dgm:t>
    </dgm:pt>
    <dgm:pt modelId="{DF19ACAC-CA74-426B-8137-DE5F9D12886E}" type="pres">
      <dgm:prSet presAssocID="{00A68B6F-03A5-4E3C-8F18-AA5FC8CAA003}" presName="hierChild4" presStyleCnt="0"/>
      <dgm:spPr/>
    </dgm:pt>
    <dgm:pt modelId="{440C9896-C00C-4047-8637-DBF1E55116EF}" type="pres">
      <dgm:prSet presAssocID="{00A68B6F-03A5-4E3C-8F18-AA5FC8CAA003}" presName="hierChild5" presStyleCnt="0"/>
      <dgm:spPr/>
    </dgm:pt>
    <dgm:pt modelId="{27CBB74C-1DC5-4605-9B91-11A3B5E52531}" type="pres">
      <dgm:prSet presAssocID="{732884C5-EDCB-4D7A-9C7C-2185BF033B50}" presName="hierChild5" presStyleCnt="0"/>
      <dgm:spPr/>
    </dgm:pt>
    <dgm:pt modelId="{C433A16B-6215-4363-8EB2-8720E81B847B}" type="pres">
      <dgm:prSet presAssocID="{BEAC525D-1A12-418D-A9BB-688835FF30DE}" presName="Name50" presStyleLbl="parChTrans1D3" presStyleIdx="18" presStyleCnt="36"/>
      <dgm:spPr/>
      <dgm:t>
        <a:bodyPr/>
        <a:lstStyle/>
        <a:p>
          <a:endParaRPr lang="es-ES"/>
        </a:p>
      </dgm:t>
    </dgm:pt>
    <dgm:pt modelId="{42EB7B0F-DCB2-4F74-9D7A-DAB1C380FBD4}" type="pres">
      <dgm:prSet presAssocID="{B3F5EC02-22E3-43A4-8EDB-2113ECA0CAE9}" presName="hierRoot2" presStyleCnt="0">
        <dgm:presLayoutVars>
          <dgm:hierBranch val="init"/>
        </dgm:presLayoutVars>
      </dgm:prSet>
      <dgm:spPr/>
    </dgm:pt>
    <dgm:pt modelId="{5C2F3757-9CC2-4EAC-B866-E5796B31944C}" type="pres">
      <dgm:prSet presAssocID="{B3F5EC02-22E3-43A4-8EDB-2113ECA0CAE9}" presName="rootComposite" presStyleCnt="0"/>
      <dgm:spPr/>
    </dgm:pt>
    <dgm:pt modelId="{B9FE95DD-90DE-42C6-8BF5-B6FEDCD71844}" type="pres">
      <dgm:prSet presAssocID="{B3F5EC02-22E3-43A4-8EDB-2113ECA0CAE9}" presName="rootText" presStyleLbl="node3" presStyleIdx="18" presStyleCnt="36" custScaleX="110000" custScaleY="110000" custLinFactNeighborX="88472" custLinFactNeighborY="52976">
        <dgm:presLayoutVars>
          <dgm:chPref val="3"/>
        </dgm:presLayoutVars>
      </dgm:prSet>
      <dgm:spPr/>
      <dgm:t>
        <a:bodyPr/>
        <a:lstStyle/>
        <a:p>
          <a:endParaRPr lang="es-ES"/>
        </a:p>
      </dgm:t>
    </dgm:pt>
    <dgm:pt modelId="{0D6AE3A6-E044-479D-8D15-5D492335E7A1}" type="pres">
      <dgm:prSet presAssocID="{B3F5EC02-22E3-43A4-8EDB-2113ECA0CAE9}" presName="rootConnector" presStyleLbl="node3" presStyleIdx="18" presStyleCnt="36"/>
      <dgm:spPr/>
      <dgm:t>
        <a:bodyPr/>
        <a:lstStyle/>
        <a:p>
          <a:endParaRPr lang="es-ES"/>
        </a:p>
      </dgm:t>
    </dgm:pt>
    <dgm:pt modelId="{51DDF310-B05D-4044-94D1-3748883CDB72}" type="pres">
      <dgm:prSet presAssocID="{B3F5EC02-22E3-43A4-8EDB-2113ECA0CAE9}" presName="hierChild4" presStyleCnt="0"/>
      <dgm:spPr/>
    </dgm:pt>
    <dgm:pt modelId="{A8EAFE8C-6B11-43CA-906E-C52414A0FFE1}" type="pres">
      <dgm:prSet presAssocID="{B3F5EC02-22E3-43A4-8EDB-2113ECA0CAE9}" presName="hierChild5" presStyleCnt="0"/>
      <dgm:spPr/>
    </dgm:pt>
    <dgm:pt modelId="{236801A4-04A5-4025-8065-742FDB0474FF}" type="pres">
      <dgm:prSet presAssocID="{654E4FF8-C9D3-4290-9FDB-A56E28C796F9}" presName="hierChild5" presStyleCnt="0"/>
      <dgm:spPr/>
    </dgm:pt>
    <dgm:pt modelId="{ED2CA5CC-F450-45C0-8E61-49D16D91E314}" type="pres">
      <dgm:prSet presAssocID="{E423F766-9FBF-4BA4-A25B-076D6050C9D8}" presName="Name37" presStyleLbl="parChTrans1D2" presStyleIdx="5" presStyleCnt="15"/>
      <dgm:spPr/>
      <dgm:t>
        <a:bodyPr/>
        <a:lstStyle/>
        <a:p>
          <a:endParaRPr lang="es-ES"/>
        </a:p>
      </dgm:t>
    </dgm:pt>
    <dgm:pt modelId="{57825B5F-FFB2-4CC0-ACD8-C42939727F13}" type="pres">
      <dgm:prSet presAssocID="{A6B546E1-1629-4FB3-AEC0-6BA4789FFA68}" presName="hierRoot2" presStyleCnt="0">
        <dgm:presLayoutVars>
          <dgm:hierBranch val="init"/>
        </dgm:presLayoutVars>
      </dgm:prSet>
      <dgm:spPr/>
    </dgm:pt>
    <dgm:pt modelId="{19AD1FD2-3EE9-4694-BE65-CDD8C2B1649D}" type="pres">
      <dgm:prSet presAssocID="{A6B546E1-1629-4FB3-AEC0-6BA4789FFA68}" presName="rootComposite" presStyleCnt="0"/>
      <dgm:spPr/>
    </dgm:pt>
    <dgm:pt modelId="{3FA2A950-3D85-4FDA-8E91-ECEB18EA696E}" type="pres">
      <dgm:prSet presAssocID="{A6B546E1-1629-4FB3-AEC0-6BA4789FFA68}" presName="rootText" presStyleLbl="node2" presStyleIdx="5" presStyleCnt="15" custScaleX="116422" custScaleY="129981" custLinFactX="-563136" custLinFactY="9794" custLinFactNeighborX="-600000" custLinFactNeighborY="100000">
        <dgm:presLayoutVars>
          <dgm:chPref val="3"/>
        </dgm:presLayoutVars>
      </dgm:prSet>
      <dgm:spPr/>
      <dgm:t>
        <a:bodyPr/>
        <a:lstStyle/>
        <a:p>
          <a:endParaRPr lang="es-ES"/>
        </a:p>
      </dgm:t>
    </dgm:pt>
    <dgm:pt modelId="{029ACA09-3B43-4CD7-B3FB-4EC312BE4EE8}" type="pres">
      <dgm:prSet presAssocID="{A6B546E1-1629-4FB3-AEC0-6BA4789FFA68}" presName="rootConnector" presStyleLbl="node2" presStyleIdx="5" presStyleCnt="15"/>
      <dgm:spPr/>
      <dgm:t>
        <a:bodyPr/>
        <a:lstStyle/>
        <a:p>
          <a:endParaRPr lang="es-ES"/>
        </a:p>
      </dgm:t>
    </dgm:pt>
    <dgm:pt modelId="{BB56E76F-E46C-4BA4-92CE-2EA3D1D1CE6D}" type="pres">
      <dgm:prSet presAssocID="{A6B546E1-1629-4FB3-AEC0-6BA4789FFA68}" presName="hierChild4" presStyleCnt="0"/>
      <dgm:spPr/>
    </dgm:pt>
    <dgm:pt modelId="{942598C0-8F83-493C-8EF9-F501FA1B0CB3}" type="pres">
      <dgm:prSet presAssocID="{5CFBA202-0A36-4DF3-8F1A-6C1A0C6EB880}" presName="Name37" presStyleLbl="parChTrans1D3" presStyleIdx="19" presStyleCnt="36"/>
      <dgm:spPr/>
      <dgm:t>
        <a:bodyPr/>
        <a:lstStyle/>
        <a:p>
          <a:endParaRPr lang="es-ES"/>
        </a:p>
      </dgm:t>
    </dgm:pt>
    <dgm:pt modelId="{AD971569-BADA-4E26-9F4F-0B83ED9072BE}" type="pres">
      <dgm:prSet presAssocID="{F7F350EF-CFD3-4100-A0A5-E157296E7073}" presName="hierRoot2" presStyleCnt="0">
        <dgm:presLayoutVars>
          <dgm:hierBranch val="init"/>
        </dgm:presLayoutVars>
      </dgm:prSet>
      <dgm:spPr/>
    </dgm:pt>
    <dgm:pt modelId="{0C1D48C0-F47E-437A-9259-76EBF5146C8E}" type="pres">
      <dgm:prSet presAssocID="{F7F350EF-CFD3-4100-A0A5-E157296E7073}" presName="rootComposite" presStyleCnt="0"/>
      <dgm:spPr/>
    </dgm:pt>
    <dgm:pt modelId="{AF28AC26-8ACD-476F-AE91-FF07E3EFE85B}" type="pres">
      <dgm:prSet presAssocID="{F7F350EF-CFD3-4100-A0A5-E157296E7073}" presName="rootText" presStyleLbl="node3" presStyleIdx="19" presStyleCnt="36" custScaleX="75502" custScaleY="90250" custLinFactX="-500000" custLinFactY="53210" custLinFactNeighborX="-502971" custLinFactNeighborY="100000">
        <dgm:presLayoutVars>
          <dgm:chPref val="3"/>
        </dgm:presLayoutVars>
      </dgm:prSet>
      <dgm:spPr/>
      <dgm:t>
        <a:bodyPr/>
        <a:lstStyle/>
        <a:p>
          <a:endParaRPr lang="es-ES"/>
        </a:p>
      </dgm:t>
    </dgm:pt>
    <dgm:pt modelId="{A4AECAC7-0275-45DE-B4D8-B5C4A62A3401}" type="pres">
      <dgm:prSet presAssocID="{F7F350EF-CFD3-4100-A0A5-E157296E7073}" presName="rootConnector" presStyleLbl="node3" presStyleIdx="19" presStyleCnt="36"/>
      <dgm:spPr/>
      <dgm:t>
        <a:bodyPr/>
        <a:lstStyle/>
        <a:p>
          <a:endParaRPr lang="es-ES"/>
        </a:p>
      </dgm:t>
    </dgm:pt>
    <dgm:pt modelId="{C9EF63FA-5DF5-467E-8C0E-C87EF890A93E}" type="pres">
      <dgm:prSet presAssocID="{F7F350EF-CFD3-4100-A0A5-E157296E7073}" presName="hierChild4" presStyleCnt="0"/>
      <dgm:spPr/>
    </dgm:pt>
    <dgm:pt modelId="{4F6E19F0-656E-46CE-813A-B754BFAEA354}" type="pres">
      <dgm:prSet presAssocID="{AD2DCAD0-3A8A-440B-848E-B85F01A3C19F}" presName="Name37" presStyleLbl="parChTrans1D4" presStyleIdx="7" presStyleCnt="14"/>
      <dgm:spPr/>
      <dgm:t>
        <a:bodyPr/>
        <a:lstStyle/>
        <a:p>
          <a:endParaRPr lang="es-ES"/>
        </a:p>
      </dgm:t>
    </dgm:pt>
    <dgm:pt modelId="{DCA0D3FD-F1C0-451D-B817-1498392C1F56}" type="pres">
      <dgm:prSet presAssocID="{62D44199-D7E4-4930-B4CA-6F879F23EC57}" presName="hierRoot2" presStyleCnt="0">
        <dgm:presLayoutVars>
          <dgm:hierBranch val="init"/>
        </dgm:presLayoutVars>
      </dgm:prSet>
      <dgm:spPr/>
    </dgm:pt>
    <dgm:pt modelId="{25A2658D-D720-4630-BD26-DBD309F34381}" type="pres">
      <dgm:prSet presAssocID="{62D44199-D7E4-4930-B4CA-6F879F23EC57}" presName="rootComposite" presStyleCnt="0"/>
      <dgm:spPr/>
    </dgm:pt>
    <dgm:pt modelId="{97494913-8C20-44A3-928E-113228CF00C6}" type="pres">
      <dgm:prSet presAssocID="{62D44199-D7E4-4930-B4CA-6F879F23EC57}" presName="rootText" presStyleLbl="node4" presStyleIdx="7" presStyleCnt="14" custScaleX="77238" custScaleY="92916" custLinFactX="-500000" custLinFactY="56183" custLinFactNeighborX="-502110" custLinFactNeighborY="100000">
        <dgm:presLayoutVars>
          <dgm:chPref val="3"/>
        </dgm:presLayoutVars>
      </dgm:prSet>
      <dgm:spPr/>
      <dgm:t>
        <a:bodyPr/>
        <a:lstStyle/>
        <a:p>
          <a:endParaRPr lang="es-ES"/>
        </a:p>
      </dgm:t>
    </dgm:pt>
    <dgm:pt modelId="{A02B4B58-DA53-45C0-9A52-22528787F279}" type="pres">
      <dgm:prSet presAssocID="{62D44199-D7E4-4930-B4CA-6F879F23EC57}" presName="rootConnector" presStyleLbl="node4" presStyleIdx="7" presStyleCnt="14"/>
      <dgm:spPr/>
      <dgm:t>
        <a:bodyPr/>
        <a:lstStyle/>
        <a:p>
          <a:endParaRPr lang="es-ES"/>
        </a:p>
      </dgm:t>
    </dgm:pt>
    <dgm:pt modelId="{4E7C1FBE-8E83-48B4-BB78-E96DCFCD4E16}" type="pres">
      <dgm:prSet presAssocID="{62D44199-D7E4-4930-B4CA-6F879F23EC57}" presName="hierChild4" presStyleCnt="0"/>
      <dgm:spPr/>
    </dgm:pt>
    <dgm:pt modelId="{57FFA3D8-ED66-47B1-A3EA-824E852C8517}" type="pres">
      <dgm:prSet presAssocID="{62D44199-D7E4-4930-B4CA-6F879F23EC57}" presName="hierChild5" presStyleCnt="0"/>
      <dgm:spPr/>
    </dgm:pt>
    <dgm:pt modelId="{826CB660-2170-4055-8764-E28E37AA1D86}" type="pres">
      <dgm:prSet presAssocID="{F7F350EF-CFD3-4100-A0A5-E157296E7073}" presName="hierChild5" presStyleCnt="0"/>
      <dgm:spPr/>
    </dgm:pt>
    <dgm:pt modelId="{69B7F5A7-ED1A-40D0-A640-248EB937577D}" type="pres">
      <dgm:prSet presAssocID="{7E132308-3D0F-46FB-A848-EE3A73C0F58E}" presName="Name37" presStyleLbl="parChTrans1D3" presStyleIdx="20" presStyleCnt="36"/>
      <dgm:spPr/>
      <dgm:t>
        <a:bodyPr/>
        <a:lstStyle/>
        <a:p>
          <a:endParaRPr lang="es-ES"/>
        </a:p>
      </dgm:t>
    </dgm:pt>
    <dgm:pt modelId="{06452642-50A1-4C77-812B-1D2647E100EE}" type="pres">
      <dgm:prSet presAssocID="{28DF5D88-CED1-4244-A2E4-44EBD5B26AC6}" presName="hierRoot2" presStyleCnt="0">
        <dgm:presLayoutVars>
          <dgm:hierBranch val="init"/>
        </dgm:presLayoutVars>
      </dgm:prSet>
      <dgm:spPr/>
    </dgm:pt>
    <dgm:pt modelId="{0FDF302A-132B-452A-ADF3-A0BDD76EF543}" type="pres">
      <dgm:prSet presAssocID="{28DF5D88-CED1-4244-A2E4-44EBD5B26AC6}" presName="rootComposite" presStyleCnt="0"/>
      <dgm:spPr/>
    </dgm:pt>
    <dgm:pt modelId="{1FB9F056-F521-419F-A258-2BF2D03698F7}" type="pres">
      <dgm:prSet presAssocID="{28DF5D88-CED1-4244-A2E4-44EBD5B26AC6}" presName="rootText" presStyleLbl="node3" presStyleIdx="20" presStyleCnt="36" custScaleX="73207" custScaleY="90250" custLinFactX="-500000" custLinFactY="53266" custLinFactNeighborX="-503277" custLinFactNeighborY="100000">
        <dgm:presLayoutVars>
          <dgm:chPref val="3"/>
        </dgm:presLayoutVars>
      </dgm:prSet>
      <dgm:spPr/>
      <dgm:t>
        <a:bodyPr/>
        <a:lstStyle/>
        <a:p>
          <a:endParaRPr lang="es-ES"/>
        </a:p>
      </dgm:t>
    </dgm:pt>
    <dgm:pt modelId="{1C984C7E-C6A7-42E4-94F9-F54A004B9115}" type="pres">
      <dgm:prSet presAssocID="{28DF5D88-CED1-4244-A2E4-44EBD5B26AC6}" presName="rootConnector" presStyleLbl="node3" presStyleIdx="20" presStyleCnt="36"/>
      <dgm:spPr/>
      <dgm:t>
        <a:bodyPr/>
        <a:lstStyle/>
        <a:p>
          <a:endParaRPr lang="es-ES"/>
        </a:p>
      </dgm:t>
    </dgm:pt>
    <dgm:pt modelId="{CDD6D654-B36A-4535-AC25-1EA696FB259D}" type="pres">
      <dgm:prSet presAssocID="{28DF5D88-CED1-4244-A2E4-44EBD5B26AC6}" presName="hierChild4" presStyleCnt="0"/>
      <dgm:spPr/>
    </dgm:pt>
    <dgm:pt modelId="{789BA33C-8FCB-4CBA-8AB6-679536C90B53}" type="pres">
      <dgm:prSet presAssocID="{04A82F50-F157-4D73-87B2-51AEA6C772CF}" presName="Name37" presStyleLbl="parChTrans1D4" presStyleIdx="8" presStyleCnt="14"/>
      <dgm:spPr/>
      <dgm:t>
        <a:bodyPr/>
        <a:lstStyle/>
        <a:p>
          <a:endParaRPr lang="es-ES"/>
        </a:p>
      </dgm:t>
    </dgm:pt>
    <dgm:pt modelId="{18BB6B1A-76E6-4A31-9A41-1564C79CAF70}" type="pres">
      <dgm:prSet presAssocID="{9C322E09-275C-483D-A525-7857A4D7FAA8}" presName="hierRoot2" presStyleCnt="0">
        <dgm:presLayoutVars>
          <dgm:hierBranch val="init"/>
        </dgm:presLayoutVars>
      </dgm:prSet>
      <dgm:spPr/>
    </dgm:pt>
    <dgm:pt modelId="{1F14DE22-D5CC-4062-8EF8-5E66BDF12278}" type="pres">
      <dgm:prSet presAssocID="{9C322E09-275C-483D-A525-7857A4D7FAA8}" presName="rootComposite" presStyleCnt="0"/>
      <dgm:spPr/>
    </dgm:pt>
    <dgm:pt modelId="{242B4D59-FF77-4167-97F6-FF89FFEC2AB2}" type="pres">
      <dgm:prSet presAssocID="{9C322E09-275C-483D-A525-7857A4D7FAA8}" presName="rootText" presStyleLbl="node4" presStyleIdx="8" presStyleCnt="14" custScaleX="77882" custScaleY="66986" custLinFactX="-489744" custLinFactY="45410" custLinFactNeighborX="-500000" custLinFactNeighborY="100000">
        <dgm:presLayoutVars>
          <dgm:chPref val="3"/>
        </dgm:presLayoutVars>
      </dgm:prSet>
      <dgm:spPr/>
      <dgm:t>
        <a:bodyPr/>
        <a:lstStyle/>
        <a:p>
          <a:endParaRPr lang="es-ES"/>
        </a:p>
      </dgm:t>
    </dgm:pt>
    <dgm:pt modelId="{0764A5EF-C1F8-4E9B-95AE-BE29DE36A292}" type="pres">
      <dgm:prSet presAssocID="{9C322E09-275C-483D-A525-7857A4D7FAA8}" presName="rootConnector" presStyleLbl="node4" presStyleIdx="8" presStyleCnt="14"/>
      <dgm:spPr/>
      <dgm:t>
        <a:bodyPr/>
        <a:lstStyle/>
        <a:p>
          <a:endParaRPr lang="es-ES"/>
        </a:p>
      </dgm:t>
    </dgm:pt>
    <dgm:pt modelId="{210A494A-315B-481B-A794-99B52D981B24}" type="pres">
      <dgm:prSet presAssocID="{9C322E09-275C-483D-A525-7857A4D7FAA8}" presName="hierChild4" presStyleCnt="0"/>
      <dgm:spPr/>
    </dgm:pt>
    <dgm:pt modelId="{A84F4CD9-CA2F-46D9-AA54-38D262A518C3}" type="pres">
      <dgm:prSet presAssocID="{9C322E09-275C-483D-A525-7857A4D7FAA8}" presName="hierChild5" presStyleCnt="0"/>
      <dgm:spPr/>
    </dgm:pt>
    <dgm:pt modelId="{DA51D9A1-E514-4A20-9D75-F7A5D55E4B2D}" type="pres">
      <dgm:prSet presAssocID="{82A59A40-B096-49BD-9D64-EDF6077023AA}" presName="Name37" presStyleLbl="parChTrans1D4" presStyleIdx="9" presStyleCnt="14"/>
      <dgm:spPr/>
      <dgm:t>
        <a:bodyPr/>
        <a:lstStyle/>
        <a:p>
          <a:endParaRPr lang="es-ES"/>
        </a:p>
      </dgm:t>
    </dgm:pt>
    <dgm:pt modelId="{61CC1386-A75A-46F8-995A-D01BD5572410}" type="pres">
      <dgm:prSet presAssocID="{ECF9883F-810F-4136-987D-AADFA4E4B08F}" presName="hierRoot2" presStyleCnt="0">
        <dgm:presLayoutVars>
          <dgm:hierBranch val="init"/>
        </dgm:presLayoutVars>
      </dgm:prSet>
      <dgm:spPr/>
    </dgm:pt>
    <dgm:pt modelId="{3C38B35E-1820-4734-9C8E-EDBDFACC1315}" type="pres">
      <dgm:prSet presAssocID="{ECF9883F-810F-4136-987D-AADFA4E4B08F}" presName="rootComposite" presStyleCnt="0"/>
      <dgm:spPr/>
    </dgm:pt>
    <dgm:pt modelId="{0AE85D25-0C31-4E93-BE80-33334841A81E}" type="pres">
      <dgm:prSet presAssocID="{ECF9883F-810F-4136-987D-AADFA4E4B08F}" presName="rootText" presStyleLbl="node4" presStyleIdx="9" presStyleCnt="14" custScaleX="77081" custScaleY="102956" custLinFactX="-485283" custLinFactY="20458" custLinFactNeighborX="-500000" custLinFactNeighborY="100000">
        <dgm:presLayoutVars>
          <dgm:chPref val="3"/>
        </dgm:presLayoutVars>
      </dgm:prSet>
      <dgm:spPr/>
      <dgm:t>
        <a:bodyPr/>
        <a:lstStyle/>
        <a:p>
          <a:endParaRPr lang="es-ES"/>
        </a:p>
      </dgm:t>
    </dgm:pt>
    <dgm:pt modelId="{0A4C25DE-4DEF-4925-B6BC-FBB5A9E3A56A}" type="pres">
      <dgm:prSet presAssocID="{ECF9883F-810F-4136-987D-AADFA4E4B08F}" presName="rootConnector" presStyleLbl="node4" presStyleIdx="9" presStyleCnt="14"/>
      <dgm:spPr/>
      <dgm:t>
        <a:bodyPr/>
        <a:lstStyle/>
        <a:p>
          <a:endParaRPr lang="es-ES"/>
        </a:p>
      </dgm:t>
    </dgm:pt>
    <dgm:pt modelId="{1109F1D9-6ECD-4015-9545-694C32ACBBA6}" type="pres">
      <dgm:prSet presAssocID="{ECF9883F-810F-4136-987D-AADFA4E4B08F}" presName="hierChild4" presStyleCnt="0"/>
      <dgm:spPr/>
    </dgm:pt>
    <dgm:pt modelId="{DC85184D-3556-4B9A-B0E2-388B9BB9822F}" type="pres">
      <dgm:prSet presAssocID="{ECF9883F-810F-4136-987D-AADFA4E4B08F}" presName="hierChild5" presStyleCnt="0"/>
      <dgm:spPr/>
    </dgm:pt>
    <dgm:pt modelId="{EFC91604-91D3-418F-A9F9-40F13220D974}" type="pres">
      <dgm:prSet presAssocID="{B0EC7533-7775-4255-AE84-6B7AB348BFE8}" presName="Name37" presStyleLbl="parChTrans1D4" presStyleIdx="10" presStyleCnt="14"/>
      <dgm:spPr/>
      <dgm:t>
        <a:bodyPr/>
        <a:lstStyle/>
        <a:p>
          <a:endParaRPr lang="es-ES"/>
        </a:p>
      </dgm:t>
    </dgm:pt>
    <dgm:pt modelId="{EFE144E5-8F90-47A6-8339-5FF92FA147B4}" type="pres">
      <dgm:prSet presAssocID="{4F51BCA5-3EA3-4A79-9AE5-33D0B5F7EFEA}" presName="hierRoot2" presStyleCnt="0">
        <dgm:presLayoutVars>
          <dgm:hierBranch val="init"/>
        </dgm:presLayoutVars>
      </dgm:prSet>
      <dgm:spPr/>
    </dgm:pt>
    <dgm:pt modelId="{2AB81B22-D904-4FEB-BD07-72A91B962476}" type="pres">
      <dgm:prSet presAssocID="{4F51BCA5-3EA3-4A79-9AE5-33D0B5F7EFEA}" presName="rootComposite" presStyleCnt="0"/>
      <dgm:spPr/>
    </dgm:pt>
    <dgm:pt modelId="{1AD5D882-BD58-484A-8652-4438D9864B27}" type="pres">
      <dgm:prSet presAssocID="{4F51BCA5-3EA3-4A79-9AE5-33D0B5F7EFEA}" presName="rootText" presStyleLbl="node4" presStyleIdx="10" presStyleCnt="14" custScaleX="79738" custScaleY="82496" custLinFactX="-486427" custLinFactY="4429" custLinFactNeighborX="-500000" custLinFactNeighborY="100000">
        <dgm:presLayoutVars>
          <dgm:chPref val="3"/>
        </dgm:presLayoutVars>
      </dgm:prSet>
      <dgm:spPr/>
      <dgm:t>
        <a:bodyPr/>
        <a:lstStyle/>
        <a:p>
          <a:endParaRPr lang="es-ES"/>
        </a:p>
      </dgm:t>
    </dgm:pt>
    <dgm:pt modelId="{8EE21266-5489-4994-82B2-5FDCE6219CAF}" type="pres">
      <dgm:prSet presAssocID="{4F51BCA5-3EA3-4A79-9AE5-33D0B5F7EFEA}" presName="rootConnector" presStyleLbl="node4" presStyleIdx="10" presStyleCnt="14"/>
      <dgm:spPr/>
      <dgm:t>
        <a:bodyPr/>
        <a:lstStyle/>
        <a:p>
          <a:endParaRPr lang="es-ES"/>
        </a:p>
      </dgm:t>
    </dgm:pt>
    <dgm:pt modelId="{58954BA3-E789-4A3B-B90B-9934AAD4C7DE}" type="pres">
      <dgm:prSet presAssocID="{4F51BCA5-3EA3-4A79-9AE5-33D0B5F7EFEA}" presName="hierChild4" presStyleCnt="0"/>
      <dgm:spPr/>
    </dgm:pt>
    <dgm:pt modelId="{F7726293-8DDE-4B8F-AF69-EBE815B83DB8}" type="pres">
      <dgm:prSet presAssocID="{4F51BCA5-3EA3-4A79-9AE5-33D0B5F7EFEA}" presName="hierChild5" presStyleCnt="0"/>
      <dgm:spPr/>
    </dgm:pt>
    <dgm:pt modelId="{65B50CE3-691D-41F6-BAB1-808670C55D5E}" type="pres">
      <dgm:prSet presAssocID="{2A709E78-9279-4817-B7C2-E9CEDE98D060}" presName="Name37" presStyleLbl="parChTrans1D4" presStyleIdx="11" presStyleCnt="14"/>
      <dgm:spPr/>
      <dgm:t>
        <a:bodyPr/>
        <a:lstStyle/>
        <a:p>
          <a:endParaRPr lang="es-ES"/>
        </a:p>
      </dgm:t>
    </dgm:pt>
    <dgm:pt modelId="{099AAE04-532C-4D1D-813E-A2C5ADD2A770}" type="pres">
      <dgm:prSet presAssocID="{9E58E94D-AB61-4089-AA70-4DF797A823B2}" presName="hierRoot2" presStyleCnt="0">
        <dgm:presLayoutVars>
          <dgm:hierBranch val="init"/>
        </dgm:presLayoutVars>
      </dgm:prSet>
      <dgm:spPr/>
    </dgm:pt>
    <dgm:pt modelId="{01383EAE-AEEF-449D-94ED-13FD60F92DA7}" type="pres">
      <dgm:prSet presAssocID="{9E58E94D-AB61-4089-AA70-4DF797A823B2}" presName="rootComposite" presStyleCnt="0"/>
      <dgm:spPr/>
    </dgm:pt>
    <dgm:pt modelId="{5083AC3D-7193-439D-94DF-99ECD8CD39D7}" type="pres">
      <dgm:prSet presAssocID="{9E58E94D-AB61-4089-AA70-4DF797A823B2}" presName="rootText" presStyleLbl="node4" presStyleIdx="11" presStyleCnt="14" custScaleX="80257" custScaleY="114476" custLinFactX="-485749" custLinFactNeighborX="-500000" custLinFactNeighborY="87462">
        <dgm:presLayoutVars>
          <dgm:chPref val="3"/>
        </dgm:presLayoutVars>
      </dgm:prSet>
      <dgm:spPr/>
      <dgm:t>
        <a:bodyPr/>
        <a:lstStyle/>
        <a:p>
          <a:endParaRPr lang="es-ES"/>
        </a:p>
      </dgm:t>
    </dgm:pt>
    <dgm:pt modelId="{F6FFB2EC-EB96-4960-8326-CF0C574B0282}" type="pres">
      <dgm:prSet presAssocID="{9E58E94D-AB61-4089-AA70-4DF797A823B2}" presName="rootConnector" presStyleLbl="node4" presStyleIdx="11" presStyleCnt="14"/>
      <dgm:spPr/>
      <dgm:t>
        <a:bodyPr/>
        <a:lstStyle/>
        <a:p>
          <a:endParaRPr lang="es-ES"/>
        </a:p>
      </dgm:t>
    </dgm:pt>
    <dgm:pt modelId="{393E4C0B-B37A-4246-8B77-3848002CA89B}" type="pres">
      <dgm:prSet presAssocID="{9E58E94D-AB61-4089-AA70-4DF797A823B2}" presName="hierChild4" presStyleCnt="0"/>
      <dgm:spPr/>
    </dgm:pt>
    <dgm:pt modelId="{AA8BB320-E8E0-4A79-9E27-1F3D11CA079C}" type="pres">
      <dgm:prSet presAssocID="{9E58E94D-AB61-4089-AA70-4DF797A823B2}" presName="hierChild5" presStyleCnt="0"/>
      <dgm:spPr/>
    </dgm:pt>
    <dgm:pt modelId="{D2E8746D-70B1-4F9C-A130-9910B9CB5372}" type="pres">
      <dgm:prSet presAssocID="{FD137AED-CE2B-40A9-86F8-53DEE8017B8F}" presName="Name37" presStyleLbl="parChTrans1D4" presStyleIdx="12" presStyleCnt="14"/>
      <dgm:spPr/>
      <dgm:t>
        <a:bodyPr/>
        <a:lstStyle/>
        <a:p>
          <a:endParaRPr lang="es-ES"/>
        </a:p>
      </dgm:t>
    </dgm:pt>
    <dgm:pt modelId="{34FBCE9C-1136-428F-A0E8-6295A33C1704}" type="pres">
      <dgm:prSet presAssocID="{DDDE3B4E-44C1-44EA-AB8E-A727ADBA5468}" presName="hierRoot2" presStyleCnt="0">
        <dgm:presLayoutVars>
          <dgm:hierBranch val="init"/>
        </dgm:presLayoutVars>
      </dgm:prSet>
      <dgm:spPr/>
    </dgm:pt>
    <dgm:pt modelId="{4E4D9236-8A17-4787-B9AB-80FC89031D71}" type="pres">
      <dgm:prSet presAssocID="{DDDE3B4E-44C1-44EA-AB8E-A727ADBA5468}" presName="rootComposite" presStyleCnt="0"/>
      <dgm:spPr/>
    </dgm:pt>
    <dgm:pt modelId="{01FEC084-4972-4607-AD9F-EDABA5DE9594}" type="pres">
      <dgm:prSet presAssocID="{DDDE3B4E-44C1-44EA-AB8E-A727ADBA5468}" presName="rootText" presStyleLbl="node4" presStyleIdx="12" presStyleCnt="14" custScaleX="86153" custScaleY="89909" custLinFactX="-485749" custLinFactNeighborX="-500000" custLinFactNeighborY="59598">
        <dgm:presLayoutVars>
          <dgm:chPref val="3"/>
        </dgm:presLayoutVars>
      </dgm:prSet>
      <dgm:spPr/>
      <dgm:t>
        <a:bodyPr/>
        <a:lstStyle/>
        <a:p>
          <a:endParaRPr lang="es-ES"/>
        </a:p>
      </dgm:t>
    </dgm:pt>
    <dgm:pt modelId="{D4C3AD28-60CF-400A-97D5-58F3D0DA4CC4}" type="pres">
      <dgm:prSet presAssocID="{DDDE3B4E-44C1-44EA-AB8E-A727ADBA5468}" presName="rootConnector" presStyleLbl="node4" presStyleIdx="12" presStyleCnt="14"/>
      <dgm:spPr/>
      <dgm:t>
        <a:bodyPr/>
        <a:lstStyle/>
        <a:p>
          <a:endParaRPr lang="es-ES"/>
        </a:p>
      </dgm:t>
    </dgm:pt>
    <dgm:pt modelId="{64E1D8DA-BA8B-4D9A-B878-7BC138549880}" type="pres">
      <dgm:prSet presAssocID="{DDDE3B4E-44C1-44EA-AB8E-A727ADBA5468}" presName="hierChild4" presStyleCnt="0"/>
      <dgm:spPr/>
    </dgm:pt>
    <dgm:pt modelId="{B73429D0-E46D-4E69-BD54-9EAF5883FE0B}" type="pres">
      <dgm:prSet presAssocID="{DDDE3B4E-44C1-44EA-AB8E-A727ADBA5468}" presName="hierChild5" presStyleCnt="0"/>
      <dgm:spPr/>
    </dgm:pt>
    <dgm:pt modelId="{27FAA1F6-2F3A-4A0B-B27A-3179A16DCAA7}" type="pres">
      <dgm:prSet presAssocID="{23EFC030-9654-4937-8A60-B1D614D585BB}" presName="Name37" presStyleLbl="parChTrans1D4" presStyleIdx="13" presStyleCnt="14"/>
      <dgm:spPr/>
      <dgm:t>
        <a:bodyPr/>
        <a:lstStyle/>
        <a:p>
          <a:endParaRPr lang="es-ES"/>
        </a:p>
      </dgm:t>
    </dgm:pt>
    <dgm:pt modelId="{3E0203F5-791B-4D7A-B542-3301CABE16BC}" type="pres">
      <dgm:prSet presAssocID="{3558D2A4-F978-4024-8C00-03E734AF33B2}" presName="hierRoot2" presStyleCnt="0">
        <dgm:presLayoutVars>
          <dgm:hierBranch val="init"/>
        </dgm:presLayoutVars>
      </dgm:prSet>
      <dgm:spPr/>
    </dgm:pt>
    <dgm:pt modelId="{645AD7CC-3614-4072-90B9-B21E811E6B1A}" type="pres">
      <dgm:prSet presAssocID="{3558D2A4-F978-4024-8C00-03E734AF33B2}" presName="rootComposite" presStyleCnt="0"/>
      <dgm:spPr/>
    </dgm:pt>
    <dgm:pt modelId="{CB74B5CE-2FCC-43EA-A62C-6B1AC708D1E3}" type="pres">
      <dgm:prSet presAssocID="{3558D2A4-F978-4024-8C00-03E734AF33B2}" presName="rootText" presStyleLbl="node4" presStyleIdx="13" presStyleCnt="14" custScaleX="80717" custScaleY="96752" custLinFactX="-486835" custLinFactNeighborX="-500000" custLinFactNeighborY="37264">
        <dgm:presLayoutVars>
          <dgm:chPref val="3"/>
        </dgm:presLayoutVars>
      </dgm:prSet>
      <dgm:spPr/>
      <dgm:t>
        <a:bodyPr/>
        <a:lstStyle/>
        <a:p>
          <a:endParaRPr lang="es-ES"/>
        </a:p>
      </dgm:t>
    </dgm:pt>
    <dgm:pt modelId="{31536410-3D21-4A18-BA4D-F35801DE0CE7}" type="pres">
      <dgm:prSet presAssocID="{3558D2A4-F978-4024-8C00-03E734AF33B2}" presName="rootConnector" presStyleLbl="node4" presStyleIdx="13" presStyleCnt="14"/>
      <dgm:spPr/>
      <dgm:t>
        <a:bodyPr/>
        <a:lstStyle/>
        <a:p>
          <a:endParaRPr lang="es-ES"/>
        </a:p>
      </dgm:t>
    </dgm:pt>
    <dgm:pt modelId="{63F6C608-8163-49B8-AACB-242D61C186C3}" type="pres">
      <dgm:prSet presAssocID="{3558D2A4-F978-4024-8C00-03E734AF33B2}" presName="hierChild4" presStyleCnt="0"/>
      <dgm:spPr/>
    </dgm:pt>
    <dgm:pt modelId="{5239E869-F326-45E0-8908-17A307B9AD0A}" type="pres">
      <dgm:prSet presAssocID="{3558D2A4-F978-4024-8C00-03E734AF33B2}" presName="hierChild5" presStyleCnt="0"/>
      <dgm:spPr/>
    </dgm:pt>
    <dgm:pt modelId="{B2F65EBD-3AD0-48BD-B254-FC1EFB331700}" type="pres">
      <dgm:prSet presAssocID="{28DF5D88-CED1-4244-A2E4-44EBD5B26AC6}" presName="hierChild5" presStyleCnt="0"/>
      <dgm:spPr/>
    </dgm:pt>
    <dgm:pt modelId="{B7BC6221-E8B7-4A2B-B39E-260E766336F1}" type="pres">
      <dgm:prSet presAssocID="{A250657B-44FE-4CBD-87FC-1488460029D7}" presName="Name37" presStyleLbl="parChTrans1D3" presStyleIdx="21" presStyleCnt="36"/>
      <dgm:spPr/>
      <dgm:t>
        <a:bodyPr/>
        <a:lstStyle/>
        <a:p>
          <a:endParaRPr lang="es-ES"/>
        </a:p>
      </dgm:t>
    </dgm:pt>
    <dgm:pt modelId="{B9FD3750-6D37-4EED-A7C0-66F5BEDF78CF}" type="pres">
      <dgm:prSet presAssocID="{F64F481A-C175-4366-AFE9-6B5670AE4C17}" presName="hierRoot2" presStyleCnt="0">
        <dgm:presLayoutVars>
          <dgm:hierBranch val="init"/>
        </dgm:presLayoutVars>
      </dgm:prSet>
      <dgm:spPr/>
    </dgm:pt>
    <dgm:pt modelId="{CC58558A-8566-4BA4-88AD-9B26145764A7}" type="pres">
      <dgm:prSet presAssocID="{F64F481A-C175-4366-AFE9-6B5670AE4C17}" presName="rootComposite" presStyleCnt="0"/>
      <dgm:spPr/>
    </dgm:pt>
    <dgm:pt modelId="{081F9AF9-FD8C-4028-8FD4-11D9184BD49D}" type="pres">
      <dgm:prSet presAssocID="{F64F481A-C175-4366-AFE9-6B5670AE4C17}" presName="rootText" presStyleLbl="node3" presStyleIdx="21" presStyleCnt="36" custScaleX="83935" custScaleY="90250" custLinFactX="-500000" custLinFactY="53266" custLinFactNeighborX="-514974" custLinFactNeighborY="100000">
        <dgm:presLayoutVars>
          <dgm:chPref val="3"/>
        </dgm:presLayoutVars>
      </dgm:prSet>
      <dgm:spPr/>
      <dgm:t>
        <a:bodyPr/>
        <a:lstStyle/>
        <a:p>
          <a:endParaRPr lang="es-ES"/>
        </a:p>
      </dgm:t>
    </dgm:pt>
    <dgm:pt modelId="{20682B45-A0B7-4C76-AF12-76F44B89B801}" type="pres">
      <dgm:prSet presAssocID="{F64F481A-C175-4366-AFE9-6B5670AE4C17}" presName="rootConnector" presStyleLbl="node3" presStyleIdx="21" presStyleCnt="36"/>
      <dgm:spPr/>
      <dgm:t>
        <a:bodyPr/>
        <a:lstStyle/>
        <a:p>
          <a:endParaRPr lang="es-ES"/>
        </a:p>
      </dgm:t>
    </dgm:pt>
    <dgm:pt modelId="{8232AD76-945F-4628-ACA1-DD02DE63065B}" type="pres">
      <dgm:prSet presAssocID="{F64F481A-C175-4366-AFE9-6B5670AE4C17}" presName="hierChild4" presStyleCnt="0"/>
      <dgm:spPr/>
    </dgm:pt>
    <dgm:pt modelId="{6F07808E-9347-4BD4-A154-A468B772CA6D}" type="pres">
      <dgm:prSet presAssocID="{F64F481A-C175-4366-AFE9-6B5670AE4C17}" presName="hierChild5" presStyleCnt="0"/>
      <dgm:spPr/>
    </dgm:pt>
    <dgm:pt modelId="{0D27CE0A-1C41-4950-B107-86B3854C013E}" type="pres">
      <dgm:prSet presAssocID="{2A0D2857-3A49-430D-A6EB-157B94799ED6}" presName="Name37" presStyleLbl="parChTrans1D3" presStyleIdx="22" presStyleCnt="36"/>
      <dgm:spPr/>
      <dgm:t>
        <a:bodyPr/>
        <a:lstStyle/>
        <a:p>
          <a:endParaRPr lang="es-ES"/>
        </a:p>
      </dgm:t>
    </dgm:pt>
    <dgm:pt modelId="{FAA6B0A0-B168-4224-AB99-F159D7227805}" type="pres">
      <dgm:prSet presAssocID="{22413AE6-20FA-404E-BCD0-43BDA701BAC2}" presName="hierRoot2" presStyleCnt="0">
        <dgm:presLayoutVars>
          <dgm:hierBranch val="init"/>
        </dgm:presLayoutVars>
      </dgm:prSet>
      <dgm:spPr/>
    </dgm:pt>
    <dgm:pt modelId="{8535F95C-FB8A-4BF8-BB9F-E7C7D3E76E13}" type="pres">
      <dgm:prSet presAssocID="{22413AE6-20FA-404E-BCD0-43BDA701BAC2}" presName="rootComposite" presStyleCnt="0"/>
      <dgm:spPr/>
    </dgm:pt>
    <dgm:pt modelId="{EEC72829-2001-4892-8640-04779633E988}" type="pres">
      <dgm:prSet presAssocID="{22413AE6-20FA-404E-BCD0-43BDA701BAC2}" presName="rootText" presStyleLbl="node3" presStyleIdx="22" presStyleCnt="36" custScaleX="78879" custScaleY="83857" custLinFactX="-688561" custLinFactY="52486" custLinFactNeighborX="-700000" custLinFactNeighborY="100000">
        <dgm:presLayoutVars>
          <dgm:chPref val="3"/>
        </dgm:presLayoutVars>
      </dgm:prSet>
      <dgm:spPr/>
      <dgm:t>
        <a:bodyPr/>
        <a:lstStyle/>
        <a:p>
          <a:endParaRPr lang="es-ES"/>
        </a:p>
      </dgm:t>
    </dgm:pt>
    <dgm:pt modelId="{420A0815-442B-4EFC-8846-CF90A5AD9C76}" type="pres">
      <dgm:prSet presAssocID="{22413AE6-20FA-404E-BCD0-43BDA701BAC2}" presName="rootConnector" presStyleLbl="node3" presStyleIdx="22" presStyleCnt="36"/>
      <dgm:spPr/>
      <dgm:t>
        <a:bodyPr/>
        <a:lstStyle/>
        <a:p>
          <a:endParaRPr lang="es-ES"/>
        </a:p>
      </dgm:t>
    </dgm:pt>
    <dgm:pt modelId="{0EAA0C0C-35F0-4883-8FC4-DABEFF45219B}" type="pres">
      <dgm:prSet presAssocID="{22413AE6-20FA-404E-BCD0-43BDA701BAC2}" presName="hierChild4" presStyleCnt="0"/>
      <dgm:spPr/>
    </dgm:pt>
    <dgm:pt modelId="{474AA745-325D-4375-8921-A0440BFEF3E3}" type="pres">
      <dgm:prSet presAssocID="{22413AE6-20FA-404E-BCD0-43BDA701BAC2}" presName="hierChild5" presStyleCnt="0"/>
      <dgm:spPr/>
    </dgm:pt>
    <dgm:pt modelId="{034472AB-3023-4D64-9076-6D0447681511}" type="pres">
      <dgm:prSet presAssocID="{699BAD64-8E5E-452A-BAE2-EA3CFD002025}" presName="Name37" presStyleLbl="parChTrans1D3" presStyleIdx="23" presStyleCnt="36"/>
      <dgm:spPr/>
      <dgm:t>
        <a:bodyPr/>
        <a:lstStyle/>
        <a:p>
          <a:endParaRPr lang="es-ES"/>
        </a:p>
      </dgm:t>
    </dgm:pt>
    <dgm:pt modelId="{49B06329-1264-45D2-84A6-A1C793022F5D}" type="pres">
      <dgm:prSet presAssocID="{E71F77E7-AE52-4859-95F1-5975D7FBCC2C}" presName="hierRoot2" presStyleCnt="0">
        <dgm:presLayoutVars>
          <dgm:hierBranch val="init"/>
        </dgm:presLayoutVars>
      </dgm:prSet>
      <dgm:spPr/>
    </dgm:pt>
    <dgm:pt modelId="{10955B1A-58AD-4561-BB34-70320500016F}" type="pres">
      <dgm:prSet presAssocID="{E71F77E7-AE52-4859-95F1-5975D7FBCC2C}" presName="rootComposite" presStyleCnt="0"/>
      <dgm:spPr/>
    </dgm:pt>
    <dgm:pt modelId="{8ADB3185-CF75-406B-A372-90B6A263A62A}" type="pres">
      <dgm:prSet presAssocID="{E71F77E7-AE52-4859-95F1-5975D7FBCC2C}" presName="rootText" presStyleLbl="node3" presStyleIdx="23" presStyleCnt="36" custScaleX="76180" custScaleY="90250" custLinFactX="-528592" custLinFactY="52666" custLinFactNeighborX="-600000" custLinFactNeighborY="100000">
        <dgm:presLayoutVars>
          <dgm:chPref val="3"/>
        </dgm:presLayoutVars>
      </dgm:prSet>
      <dgm:spPr/>
      <dgm:t>
        <a:bodyPr/>
        <a:lstStyle/>
        <a:p>
          <a:endParaRPr lang="es-ES"/>
        </a:p>
      </dgm:t>
    </dgm:pt>
    <dgm:pt modelId="{635AA3FB-8F54-4E66-8F63-7DF4AFC4F6E3}" type="pres">
      <dgm:prSet presAssocID="{E71F77E7-AE52-4859-95F1-5975D7FBCC2C}" presName="rootConnector" presStyleLbl="node3" presStyleIdx="23" presStyleCnt="36"/>
      <dgm:spPr/>
      <dgm:t>
        <a:bodyPr/>
        <a:lstStyle/>
        <a:p>
          <a:endParaRPr lang="es-ES"/>
        </a:p>
      </dgm:t>
    </dgm:pt>
    <dgm:pt modelId="{25B41D93-DD4C-4ED0-926A-AA9E7C262102}" type="pres">
      <dgm:prSet presAssocID="{E71F77E7-AE52-4859-95F1-5975D7FBCC2C}" presName="hierChild4" presStyleCnt="0"/>
      <dgm:spPr/>
    </dgm:pt>
    <dgm:pt modelId="{7A05D809-8D20-4909-B80F-29B9831D4603}" type="pres">
      <dgm:prSet presAssocID="{E71F77E7-AE52-4859-95F1-5975D7FBCC2C}" presName="hierChild5" presStyleCnt="0"/>
      <dgm:spPr/>
    </dgm:pt>
    <dgm:pt modelId="{AAF09120-F624-4A14-894B-03D26A926684}" type="pres">
      <dgm:prSet presAssocID="{A6B546E1-1629-4FB3-AEC0-6BA4789FFA68}" presName="hierChild5" presStyleCnt="0"/>
      <dgm:spPr/>
    </dgm:pt>
    <dgm:pt modelId="{7A39DBCA-167E-48D5-BCB0-BCB333697CC9}" type="pres">
      <dgm:prSet presAssocID="{D760414D-BDEC-4C25-9161-1B510ADEB639}" presName="Name37" presStyleLbl="parChTrans1D2" presStyleIdx="6" presStyleCnt="15"/>
      <dgm:spPr/>
      <dgm:t>
        <a:bodyPr/>
        <a:lstStyle/>
        <a:p>
          <a:endParaRPr lang="es-ES"/>
        </a:p>
      </dgm:t>
    </dgm:pt>
    <dgm:pt modelId="{029694BC-7FAD-429A-8DDF-A529905C2795}" type="pres">
      <dgm:prSet presAssocID="{5D1E6565-5DE5-4245-8255-67031EF7027D}" presName="hierRoot2" presStyleCnt="0">
        <dgm:presLayoutVars>
          <dgm:hierBranch val="init"/>
        </dgm:presLayoutVars>
      </dgm:prSet>
      <dgm:spPr/>
    </dgm:pt>
    <dgm:pt modelId="{235D07B6-EDD1-4281-9765-E201467DC5A5}" type="pres">
      <dgm:prSet presAssocID="{5D1E6565-5DE5-4245-8255-67031EF7027D}" presName="rootComposite" presStyleCnt="0"/>
      <dgm:spPr/>
    </dgm:pt>
    <dgm:pt modelId="{6EA668AB-FF95-4A77-8F82-A22C71C541DD}" type="pres">
      <dgm:prSet presAssocID="{5D1E6565-5DE5-4245-8255-67031EF7027D}" presName="rootText" presStyleLbl="node2" presStyleIdx="6" presStyleCnt="15" custScaleX="110275" custScaleY="129981" custLinFactX="-100000" custLinFactY="8774" custLinFactNeighborX="-153487" custLinFactNeighborY="100000">
        <dgm:presLayoutVars>
          <dgm:chPref val="3"/>
        </dgm:presLayoutVars>
      </dgm:prSet>
      <dgm:spPr/>
      <dgm:t>
        <a:bodyPr/>
        <a:lstStyle/>
        <a:p>
          <a:endParaRPr lang="es-ES"/>
        </a:p>
      </dgm:t>
    </dgm:pt>
    <dgm:pt modelId="{A4B2BFCE-439E-4711-865B-8C69829B438B}" type="pres">
      <dgm:prSet presAssocID="{5D1E6565-5DE5-4245-8255-67031EF7027D}" presName="rootConnector" presStyleLbl="node2" presStyleIdx="6" presStyleCnt="15"/>
      <dgm:spPr/>
      <dgm:t>
        <a:bodyPr/>
        <a:lstStyle/>
        <a:p>
          <a:endParaRPr lang="es-ES"/>
        </a:p>
      </dgm:t>
    </dgm:pt>
    <dgm:pt modelId="{12F17A78-BE61-402F-A2F9-5BCCE4C86D03}" type="pres">
      <dgm:prSet presAssocID="{5D1E6565-5DE5-4245-8255-67031EF7027D}" presName="hierChild4" presStyleCnt="0"/>
      <dgm:spPr/>
    </dgm:pt>
    <dgm:pt modelId="{3AF7482A-020C-463C-891F-E31D0FE4F9BD}" type="pres">
      <dgm:prSet presAssocID="{5D1E1118-E83A-4838-9FAF-1827ACF18278}" presName="Name37" presStyleLbl="parChTrans1D3" presStyleIdx="24" presStyleCnt="36"/>
      <dgm:spPr/>
      <dgm:t>
        <a:bodyPr/>
        <a:lstStyle/>
        <a:p>
          <a:endParaRPr lang="es-ES"/>
        </a:p>
      </dgm:t>
    </dgm:pt>
    <dgm:pt modelId="{6948AB54-A6C1-4761-8A9E-6A4ED3F99539}" type="pres">
      <dgm:prSet presAssocID="{C7F5EC38-4C8E-4F36-BF16-1F7E9FCCD884}" presName="hierRoot2" presStyleCnt="0">
        <dgm:presLayoutVars>
          <dgm:hierBranch val="init"/>
        </dgm:presLayoutVars>
      </dgm:prSet>
      <dgm:spPr/>
    </dgm:pt>
    <dgm:pt modelId="{5CB1FAD4-69AA-4F84-A5E4-DF851AC3E72F}" type="pres">
      <dgm:prSet presAssocID="{C7F5EC38-4C8E-4F36-BF16-1F7E9FCCD884}" presName="rootComposite" presStyleCnt="0"/>
      <dgm:spPr/>
    </dgm:pt>
    <dgm:pt modelId="{F671C757-F80A-4CAF-BBA6-70D5E14E25B5}" type="pres">
      <dgm:prSet presAssocID="{C7F5EC38-4C8E-4F36-BF16-1F7E9FCCD884}" presName="rootText" presStyleLbl="node3" presStyleIdx="24" presStyleCnt="36" custLinFactX="-100000" custLinFactY="31747" custLinFactNeighborX="-157919" custLinFactNeighborY="100000">
        <dgm:presLayoutVars>
          <dgm:chPref val="3"/>
        </dgm:presLayoutVars>
      </dgm:prSet>
      <dgm:spPr/>
      <dgm:t>
        <a:bodyPr/>
        <a:lstStyle/>
        <a:p>
          <a:endParaRPr lang="es-ES"/>
        </a:p>
      </dgm:t>
    </dgm:pt>
    <dgm:pt modelId="{0F9F43BD-DEE1-46EF-B210-BA97536EF256}" type="pres">
      <dgm:prSet presAssocID="{C7F5EC38-4C8E-4F36-BF16-1F7E9FCCD884}" presName="rootConnector" presStyleLbl="node3" presStyleIdx="24" presStyleCnt="36"/>
      <dgm:spPr/>
      <dgm:t>
        <a:bodyPr/>
        <a:lstStyle/>
        <a:p>
          <a:endParaRPr lang="es-ES"/>
        </a:p>
      </dgm:t>
    </dgm:pt>
    <dgm:pt modelId="{D8ABEEB1-D32C-43B6-B214-26BB06DC3EC7}" type="pres">
      <dgm:prSet presAssocID="{C7F5EC38-4C8E-4F36-BF16-1F7E9FCCD884}" presName="hierChild4" presStyleCnt="0"/>
      <dgm:spPr/>
    </dgm:pt>
    <dgm:pt modelId="{D5F81F50-748B-4A5B-8409-A3300C096A6F}" type="pres">
      <dgm:prSet presAssocID="{C7F5EC38-4C8E-4F36-BF16-1F7E9FCCD884}" presName="hierChild5" presStyleCnt="0"/>
      <dgm:spPr/>
    </dgm:pt>
    <dgm:pt modelId="{2A6C11C0-D980-41F8-BA54-3223477F4CFE}" type="pres">
      <dgm:prSet presAssocID="{B848E4D5-FF65-410B-8DAD-CA9DD3B5FB17}" presName="Name37" presStyleLbl="parChTrans1D3" presStyleIdx="25" presStyleCnt="36"/>
      <dgm:spPr/>
      <dgm:t>
        <a:bodyPr/>
        <a:lstStyle/>
        <a:p>
          <a:endParaRPr lang="es-ES"/>
        </a:p>
      </dgm:t>
    </dgm:pt>
    <dgm:pt modelId="{9ED52BF6-A30D-49D2-BD3F-2E4B8292D20A}" type="pres">
      <dgm:prSet presAssocID="{CF4052B3-FBA2-48CB-AADC-26800FAA44CB}" presName="hierRoot2" presStyleCnt="0">
        <dgm:presLayoutVars>
          <dgm:hierBranch val="init"/>
        </dgm:presLayoutVars>
      </dgm:prSet>
      <dgm:spPr/>
    </dgm:pt>
    <dgm:pt modelId="{BD923EF9-42B8-4FBC-9F70-C32F14B14114}" type="pres">
      <dgm:prSet presAssocID="{CF4052B3-FBA2-48CB-AADC-26800FAA44CB}" presName="rootComposite" presStyleCnt="0"/>
      <dgm:spPr/>
    </dgm:pt>
    <dgm:pt modelId="{24ACD242-3A29-421B-9A91-4FB331673778}" type="pres">
      <dgm:prSet presAssocID="{CF4052B3-FBA2-48CB-AADC-26800FAA44CB}" presName="rootText" presStyleLbl="node3" presStyleIdx="25" presStyleCnt="36" custLinFactX="-100000" custLinFactY="32287" custLinFactNeighborX="-157278" custLinFactNeighborY="100000">
        <dgm:presLayoutVars>
          <dgm:chPref val="3"/>
        </dgm:presLayoutVars>
      </dgm:prSet>
      <dgm:spPr/>
      <dgm:t>
        <a:bodyPr/>
        <a:lstStyle/>
        <a:p>
          <a:endParaRPr lang="es-ES"/>
        </a:p>
      </dgm:t>
    </dgm:pt>
    <dgm:pt modelId="{A057118C-B16A-47FC-8C3F-13FCB26DBB22}" type="pres">
      <dgm:prSet presAssocID="{CF4052B3-FBA2-48CB-AADC-26800FAA44CB}" presName="rootConnector" presStyleLbl="node3" presStyleIdx="25" presStyleCnt="36"/>
      <dgm:spPr/>
      <dgm:t>
        <a:bodyPr/>
        <a:lstStyle/>
        <a:p>
          <a:endParaRPr lang="es-ES"/>
        </a:p>
      </dgm:t>
    </dgm:pt>
    <dgm:pt modelId="{78548133-251F-431C-B662-7CA1D18C4DA2}" type="pres">
      <dgm:prSet presAssocID="{CF4052B3-FBA2-48CB-AADC-26800FAA44CB}" presName="hierChild4" presStyleCnt="0"/>
      <dgm:spPr/>
    </dgm:pt>
    <dgm:pt modelId="{9D672DDC-0369-4BE0-84C4-2240F532B09A}" type="pres">
      <dgm:prSet presAssocID="{CF4052B3-FBA2-48CB-AADC-26800FAA44CB}" presName="hierChild5" presStyleCnt="0"/>
      <dgm:spPr/>
    </dgm:pt>
    <dgm:pt modelId="{19FBB450-9018-4E33-9C75-37128958454A}" type="pres">
      <dgm:prSet presAssocID="{F528BBD6-4DAF-4B75-8DE2-C41D6406D4D8}" presName="Name37" presStyleLbl="parChTrans1D3" presStyleIdx="26" presStyleCnt="36"/>
      <dgm:spPr/>
      <dgm:t>
        <a:bodyPr/>
        <a:lstStyle/>
        <a:p>
          <a:endParaRPr lang="es-ES"/>
        </a:p>
      </dgm:t>
    </dgm:pt>
    <dgm:pt modelId="{82ABC858-9CAC-4039-878F-A241D44288B7}" type="pres">
      <dgm:prSet presAssocID="{BCD0687E-474A-473A-9E3D-9D228084BF16}" presName="hierRoot2" presStyleCnt="0">
        <dgm:presLayoutVars>
          <dgm:hierBranch val="init"/>
        </dgm:presLayoutVars>
      </dgm:prSet>
      <dgm:spPr/>
    </dgm:pt>
    <dgm:pt modelId="{2A3757CF-4251-4576-9006-E8E469E9F726}" type="pres">
      <dgm:prSet presAssocID="{BCD0687E-474A-473A-9E3D-9D228084BF16}" presName="rootComposite" presStyleCnt="0"/>
      <dgm:spPr/>
    </dgm:pt>
    <dgm:pt modelId="{C8D0CE45-621B-4427-B80F-B79F83F77232}" type="pres">
      <dgm:prSet presAssocID="{BCD0687E-474A-473A-9E3D-9D228084BF16}" presName="rootText" presStyleLbl="node3" presStyleIdx="26" presStyleCnt="36" custLinFactX="-100000" custLinFactY="27876" custLinFactNeighborX="-155830" custLinFactNeighborY="100000">
        <dgm:presLayoutVars>
          <dgm:chPref val="3"/>
        </dgm:presLayoutVars>
      </dgm:prSet>
      <dgm:spPr/>
      <dgm:t>
        <a:bodyPr/>
        <a:lstStyle/>
        <a:p>
          <a:endParaRPr lang="es-ES"/>
        </a:p>
      </dgm:t>
    </dgm:pt>
    <dgm:pt modelId="{3E12D03D-7B95-473E-82F5-7A992A234328}" type="pres">
      <dgm:prSet presAssocID="{BCD0687E-474A-473A-9E3D-9D228084BF16}" presName="rootConnector" presStyleLbl="node3" presStyleIdx="26" presStyleCnt="36"/>
      <dgm:spPr/>
      <dgm:t>
        <a:bodyPr/>
        <a:lstStyle/>
        <a:p>
          <a:endParaRPr lang="es-ES"/>
        </a:p>
      </dgm:t>
    </dgm:pt>
    <dgm:pt modelId="{5B8FB309-15BE-44F1-A8DF-A71BE3EBF344}" type="pres">
      <dgm:prSet presAssocID="{BCD0687E-474A-473A-9E3D-9D228084BF16}" presName="hierChild4" presStyleCnt="0"/>
      <dgm:spPr/>
    </dgm:pt>
    <dgm:pt modelId="{C558DDE4-F8D3-406D-8904-8213488BEB4F}" type="pres">
      <dgm:prSet presAssocID="{BCD0687E-474A-473A-9E3D-9D228084BF16}" presName="hierChild5" presStyleCnt="0"/>
      <dgm:spPr/>
    </dgm:pt>
    <dgm:pt modelId="{0C42C8A8-ACB6-47BC-8DDB-ED04206A5A79}" type="pres">
      <dgm:prSet presAssocID="{5D1E6565-5DE5-4245-8255-67031EF7027D}" presName="hierChild5" presStyleCnt="0"/>
      <dgm:spPr/>
    </dgm:pt>
    <dgm:pt modelId="{264FA0F7-535A-4FA5-9884-B1D68A8B82D9}" type="pres">
      <dgm:prSet presAssocID="{79C101EA-737C-4022-BC01-39661D28F01A}" presName="Name37" presStyleLbl="parChTrans1D2" presStyleIdx="7" presStyleCnt="15"/>
      <dgm:spPr/>
      <dgm:t>
        <a:bodyPr/>
        <a:lstStyle/>
        <a:p>
          <a:endParaRPr lang="es-ES"/>
        </a:p>
      </dgm:t>
    </dgm:pt>
    <dgm:pt modelId="{FC08B0A9-104E-43B4-95AC-8AC01B0120ED}" type="pres">
      <dgm:prSet presAssocID="{0014B380-09CB-41ED-9375-9C812778C0FC}" presName="hierRoot2" presStyleCnt="0">
        <dgm:presLayoutVars>
          <dgm:hierBranch val="init"/>
        </dgm:presLayoutVars>
      </dgm:prSet>
      <dgm:spPr/>
    </dgm:pt>
    <dgm:pt modelId="{F7F24A60-077B-4486-B370-1F9A3ED45442}" type="pres">
      <dgm:prSet presAssocID="{0014B380-09CB-41ED-9375-9C812778C0FC}" presName="rootComposite" presStyleCnt="0"/>
      <dgm:spPr/>
    </dgm:pt>
    <dgm:pt modelId="{E265EEAF-A6B3-48C9-BC0E-25FCBC24E364}" type="pres">
      <dgm:prSet presAssocID="{0014B380-09CB-41ED-9375-9C812778C0FC}" presName="rootText" presStyleLbl="node2" presStyleIdx="7" presStyleCnt="15" custScaleX="116422" custScaleY="129981" custLinFactX="-100000" custLinFactY="8774" custLinFactNeighborX="-155722" custLinFactNeighborY="100000">
        <dgm:presLayoutVars>
          <dgm:chPref val="3"/>
        </dgm:presLayoutVars>
      </dgm:prSet>
      <dgm:spPr/>
      <dgm:t>
        <a:bodyPr/>
        <a:lstStyle/>
        <a:p>
          <a:endParaRPr lang="es-ES"/>
        </a:p>
      </dgm:t>
    </dgm:pt>
    <dgm:pt modelId="{D0B93D20-6874-409B-A5AA-E1B11763E941}" type="pres">
      <dgm:prSet presAssocID="{0014B380-09CB-41ED-9375-9C812778C0FC}" presName="rootConnector" presStyleLbl="node2" presStyleIdx="7" presStyleCnt="15"/>
      <dgm:spPr/>
      <dgm:t>
        <a:bodyPr/>
        <a:lstStyle/>
        <a:p>
          <a:endParaRPr lang="es-ES"/>
        </a:p>
      </dgm:t>
    </dgm:pt>
    <dgm:pt modelId="{DB20B11A-DA3C-4C37-91C1-225628AC5709}" type="pres">
      <dgm:prSet presAssocID="{0014B380-09CB-41ED-9375-9C812778C0FC}" presName="hierChild4" presStyleCnt="0"/>
      <dgm:spPr/>
    </dgm:pt>
    <dgm:pt modelId="{88AEBE35-EE81-4822-85EB-45F46FAF0EA8}" type="pres">
      <dgm:prSet presAssocID="{84468B69-DBDE-48EE-BD3E-975A7F51B8DD}" presName="Name37" presStyleLbl="parChTrans1D3" presStyleIdx="27" presStyleCnt="36"/>
      <dgm:spPr/>
      <dgm:t>
        <a:bodyPr/>
        <a:lstStyle/>
        <a:p>
          <a:endParaRPr lang="es-ES"/>
        </a:p>
      </dgm:t>
    </dgm:pt>
    <dgm:pt modelId="{26809A8E-4DEB-40BF-8D16-AE25AF0827BA}" type="pres">
      <dgm:prSet presAssocID="{1CB2A2EF-2636-4D0B-B8B0-7B211CAEF9A9}" presName="hierRoot2" presStyleCnt="0">
        <dgm:presLayoutVars>
          <dgm:hierBranch val="init"/>
        </dgm:presLayoutVars>
      </dgm:prSet>
      <dgm:spPr/>
    </dgm:pt>
    <dgm:pt modelId="{5F3EAB21-7DC9-46B0-A50E-1717C6B55FE2}" type="pres">
      <dgm:prSet presAssocID="{1CB2A2EF-2636-4D0B-B8B0-7B211CAEF9A9}" presName="rootComposite" presStyleCnt="0"/>
      <dgm:spPr/>
    </dgm:pt>
    <dgm:pt modelId="{BF577587-284F-4446-8848-39BB33B4A896}" type="pres">
      <dgm:prSet presAssocID="{1CB2A2EF-2636-4D0B-B8B0-7B211CAEF9A9}" presName="rootText" presStyleLbl="node3" presStyleIdx="27" presStyleCnt="36" custLinFactX="-100000" custLinFactY="29628" custLinFactNeighborX="-159045" custLinFactNeighborY="100000">
        <dgm:presLayoutVars>
          <dgm:chPref val="3"/>
        </dgm:presLayoutVars>
      </dgm:prSet>
      <dgm:spPr/>
      <dgm:t>
        <a:bodyPr/>
        <a:lstStyle/>
        <a:p>
          <a:endParaRPr lang="es-ES"/>
        </a:p>
      </dgm:t>
    </dgm:pt>
    <dgm:pt modelId="{94B13D90-0EB9-440E-A8F7-334211523AA6}" type="pres">
      <dgm:prSet presAssocID="{1CB2A2EF-2636-4D0B-B8B0-7B211CAEF9A9}" presName="rootConnector" presStyleLbl="node3" presStyleIdx="27" presStyleCnt="36"/>
      <dgm:spPr/>
      <dgm:t>
        <a:bodyPr/>
        <a:lstStyle/>
        <a:p>
          <a:endParaRPr lang="es-ES"/>
        </a:p>
      </dgm:t>
    </dgm:pt>
    <dgm:pt modelId="{AFFA3256-BE9E-47E0-A5C9-3E260AEDC2BC}" type="pres">
      <dgm:prSet presAssocID="{1CB2A2EF-2636-4D0B-B8B0-7B211CAEF9A9}" presName="hierChild4" presStyleCnt="0"/>
      <dgm:spPr/>
    </dgm:pt>
    <dgm:pt modelId="{267B69B4-9D6E-4D44-83AD-3B77247A8F44}" type="pres">
      <dgm:prSet presAssocID="{1CB2A2EF-2636-4D0B-B8B0-7B211CAEF9A9}" presName="hierChild5" presStyleCnt="0"/>
      <dgm:spPr/>
    </dgm:pt>
    <dgm:pt modelId="{60F2AE15-66C6-4706-B0F6-DD4ECD226639}" type="pres">
      <dgm:prSet presAssocID="{CD9EA462-14D9-4A40-8E71-D6902D0C8E01}" presName="Name37" presStyleLbl="parChTrans1D3" presStyleIdx="28" presStyleCnt="36"/>
      <dgm:spPr/>
      <dgm:t>
        <a:bodyPr/>
        <a:lstStyle/>
        <a:p>
          <a:endParaRPr lang="es-ES"/>
        </a:p>
      </dgm:t>
    </dgm:pt>
    <dgm:pt modelId="{677E9019-F623-4441-98EF-9A19153194B3}" type="pres">
      <dgm:prSet presAssocID="{99BFF597-7499-4991-B767-7C18D8E7C964}" presName="hierRoot2" presStyleCnt="0">
        <dgm:presLayoutVars>
          <dgm:hierBranch val="init"/>
        </dgm:presLayoutVars>
      </dgm:prSet>
      <dgm:spPr/>
    </dgm:pt>
    <dgm:pt modelId="{D9ECC955-0B84-4994-8DE2-B0FFF4F46E0C}" type="pres">
      <dgm:prSet presAssocID="{99BFF597-7499-4991-B767-7C18D8E7C964}" presName="rootComposite" presStyleCnt="0"/>
      <dgm:spPr/>
    </dgm:pt>
    <dgm:pt modelId="{A69D22FD-07AD-4E7B-8CED-11FE2870DE44}" type="pres">
      <dgm:prSet presAssocID="{99BFF597-7499-4991-B767-7C18D8E7C964}" presName="rootText" presStyleLbl="node3" presStyleIdx="28" presStyleCnt="36" custLinFactX="-100000" custLinFactY="29628" custLinFactNeighborX="-159045" custLinFactNeighborY="100000">
        <dgm:presLayoutVars>
          <dgm:chPref val="3"/>
        </dgm:presLayoutVars>
      </dgm:prSet>
      <dgm:spPr/>
      <dgm:t>
        <a:bodyPr/>
        <a:lstStyle/>
        <a:p>
          <a:endParaRPr lang="es-ES"/>
        </a:p>
      </dgm:t>
    </dgm:pt>
    <dgm:pt modelId="{E9C2629F-4C3B-41EF-B2A7-4EC31018505B}" type="pres">
      <dgm:prSet presAssocID="{99BFF597-7499-4991-B767-7C18D8E7C964}" presName="rootConnector" presStyleLbl="node3" presStyleIdx="28" presStyleCnt="36"/>
      <dgm:spPr/>
      <dgm:t>
        <a:bodyPr/>
        <a:lstStyle/>
        <a:p>
          <a:endParaRPr lang="es-ES"/>
        </a:p>
      </dgm:t>
    </dgm:pt>
    <dgm:pt modelId="{9C8F17E3-FA72-4B49-986A-4C24B0086957}" type="pres">
      <dgm:prSet presAssocID="{99BFF597-7499-4991-B767-7C18D8E7C964}" presName="hierChild4" presStyleCnt="0"/>
      <dgm:spPr/>
    </dgm:pt>
    <dgm:pt modelId="{51AF6FF5-7082-4ECC-A9EF-492A30758387}" type="pres">
      <dgm:prSet presAssocID="{99BFF597-7499-4991-B767-7C18D8E7C964}" presName="hierChild5" presStyleCnt="0"/>
      <dgm:spPr/>
    </dgm:pt>
    <dgm:pt modelId="{D7252607-4434-4BF5-8E7D-ED22AA1F45B9}" type="pres">
      <dgm:prSet presAssocID="{9AF3AE90-6F49-477F-AE58-F3B4E15CD506}" presName="Name37" presStyleLbl="parChTrans1D3" presStyleIdx="29" presStyleCnt="36"/>
      <dgm:spPr/>
      <dgm:t>
        <a:bodyPr/>
        <a:lstStyle/>
        <a:p>
          <a:endParaRPr lang="es-ES"/>
        </a:p>
      </dgm:t>
    </dgm:pt>
    <dgm:pt modelId="{287CC6CC-4908-4105-9A24-6CC7746119A5}" type="pres">
      <dgm:prSet presAssocID="{072486BC-902D-415D-9CA4-146712FAB772}" presName="hierRoot2" presStyleCnt="0">
        <dgm:presLayoutVars>
          <dgm:hierBranch val="init"/>
        </dgm:presLayoutVars>
      </dgm:prSet>
      <dgm:spPr/>
    </dgm:pt>
    <dgm:pt modelId="{D39C9B83-62EF-4785-B9A5-CDC9954CAA12}" type="pres">
      <dgm:prSet presAssocID="{072486BC-902D-415D-9CA4-146712FAB772}" presName="rootComposite" presStyleCnt="0"/>
      <dgm:spPr/>
    </dgm:pt>
    <dgm:pt modelId="{36BB599F-27D7-49B2-868F-5B2620EE369F}" type="pres">
      <dgm:prSet presAssocID="{072486BC-902D-415D-9CA4-146712FAB772}" presName="rootText" presStyleLbl="node3" presStyleIdx="29" presStyleCnt="36" custLinFactX="-100000" custLinFactY="29628" custLinFactNeighborX="-159045" custLinFactNeighborY="100000">
        <dgm:presLayoutVars>
          <dgm:chPref val="3"/>
        </dgm:presLayoutVars>
      </dgm:prSet>
      <dgm:spPr/>
      <dgm:t>
        <a:bodyPr/>
        <a:lstStyle/>
        <a:p>
          <a:endParaRPr lang="es-ES"/>
        </a:p>
      </dgm:t>
    </dgm:pt>
    <dgm:pt modelId="{DFAD407A-FDC2-47D8-B458-9EC7B2E5739F}" type="pres">
      <dgm:prSet presAssocID="{072486BC-902D-415D-9CA4-146712FAB772}" presName="rootConnector" presStyleLbl="node3" presStyleIdx="29" presStyleCnt="36"/>
      <dgm:spPr/>
      <dgm:t>
        <a:bodyPr/>
        <a:lstStyle/>
        <a:p>
          <a:endParaRPr lang="es-ES"/>
        </a:p>
      </dgm:t>
    </dgm:pt>
    <dgm:pt modelId="{8E033B72-7945-4BF4-8A49-E3460DEF424D}" type="pres">
      <dgm:prSet presAssocID="{072486BC-902D-415D-9CA4-146712FAB772}" presName="hierChild4" presStyleCnt="0"/>
      <dgm:spPr/>
    </dgm:pt>
    <dgm:pt modelId="{755562CC-3D73-43F7-A838-D1730A7521F4}" type="pres">
      <dgm:prSet presAssocID="{072486BC-902D-415D-9CA4-146712FAB772}" presName="hierChild5" presStyleCnt="0"/>
      <dgm:spPr/>
    </dgm:pt>
    <dgm:pt modelId="{5515FA98-43FD-4C5F-9964-A88C5CE1F8CB}" type="pres">
      <dgm:prSet presAssocID="{0014B380-09CB-41ED-9375-9C812778C0FC}" presName="hierChild5" presStyleCnt="0"/>
      <dgm:spPr/>
    </dgm:pt>
    <dgm:pt modelId="{EC5D0908-A345-4570-8D02-EC7010725B14}" type="pres">
      <dgm:prSet presAssocID="{52F170A2-0027-4A72-990B-D6C3B4D36D42}" presName="Name37" presStyleLbl="parChTrans1D2" presStyleIdx="8" presStyleCnt="15"/>
      <dgm:spPr/>
      <dgm:t>
        <a:bodyPr/>
        <a:lstStyle/>
        <a:p>
          <a:endParaRPr lang="es-ES"/>
        </a:p>
      </dgm:t>
    </dgm:pt>
    <dgm:pt modelId="{55C938A0-9819-4A3E-9102-7BB3EE0BD99E}" type="pres">
      <dgm:prSet presAssocID="{058E6542-65BF-4218-BA42-AE6E6E33327D}" presName="hierRoot2" presStyleCnt="0">
        <dgm:presLayoutVars>
          <dgm:hierBranch val="init"/>
        </dgm:presLayoutVars>
      </dgm:prSet>
      <dgm:spPr/>
    </dgm:pt>
    <dgm:pt modelId="{36D04249-4B0C-49D9-8952-B0FA422BC66C}" type="pres">
      <dgm:prSet presAssocID="{058E6542-65BF-4218-BA42-AE6E6E33327D}" presName="rootComposite" presStyleCnt="0"/>
      <dgm:spPr/>
    </dgm:pt>
    <dgm:pt modelId="{78117624-76F6-4F12-B5D4-775143E8F8E8}" type="pres">
      <dgm:prSet presAssocID="{058E6542-65BF-4218-BA42-AE6E6E33327D}" presName="rootText" presStyleLbl="node2" presStyleIdx="8" presStyleCnt="15" custScaleX="103704" custScaleY="129981" custLinFactX="-100000" custLinFactY="8774" custLinFactNeighborX="-155722" custLinFactNeighborY="100000">
        <dgm:presLayoutVars>
          <dgm:chPref val="3"/>
        </dgm:presLayoutVars>
      </dgm:prSet>
      <dgm:spPr/>
      <dgm:t>
        <a:bodyPr/>
        <a:lstStyle/>
        <a:p>
          <a:endParaRPr lang="es-ES"/>
        </a:p>
      </dgm:t>
    </dgm:pt>
    <dgm:pt modelId="{31D684B4-3EF6-4D80-B2FD-25C9A9F1E011}" type="pres">
      <dgm:prSet presAssocID="{058E6542-65BF-4218-BA42-AE6E6E33327D}" presName="rootConnector" presStyleLbl="node2" presStyleIdx="8" presStyleCnt="15"/>
      <dgm:spPr/>
      <dgm:t>
        <a:bodyPr/>
        <a:lstStyle/>
        <a:p>
          <a:endParaRPr lang="es-ES"/>
        </a:p>
      </dgm:t>
    </dgm:pt>
    <dgm:pt modelId="{6F2CAB9F-38C9-4AFA-A9BF-3E4834B2C476}" type="pres">
      <dgm:prSet presAssocID="{058E6542-65BF-4218-BA42-AE6E6E33327D}" presName="hierChild4" presStyleCnt="0"/>
      <dgm:spPr/>
    </dgm:pt>
    <dgm:pt modelId="{B2E5456B-8F77-4DA8-B33C-C36BAD731A81}" type="pres">
      <dgm:prSet presAssocID="{B1C721FD-30FF-4392-BE3E-8C66C7E80A96}" presName="Name37" presStyleLbl="parChTrans1D3" presStyleIdx="30" presStyleCnt="36"/>
      <dgm:spPr/>
      <dgm:t>
        <a:bodyPr/>
        <a:lstStyle/>
        <a:p>
          <a:endParaRPr lang="es-ES"/>
        </a:p>
      </dgm:t>
    </dgm:pt>
    <dgm:pt modelId="{535485D1-4F89-4DEA-B3F5-66BAC2F6B681}" type="pres">
      <dgm:prSet presAssocID="{0C21F10F-D171-457D-BF1F-99FB0E6AB4D3}" presName="hierRoot2" presStyleCnt="0">
        <dgm:presLayoutVars>
          <dgm:hierBranch val="init"/>
        </dgm:presLayoutVars>
      </dgm:prSet>
      <dgm:spPr/>
    </dgm:pt>
    <dgm:pt modelId="{A18AFCDA-D8A6-4E1A-9959-5C5268A3482A}" type="pres">
      <dgm:prSet presAssocID="{0C21F10F-D171-457D-BF1F-99FB0E6AB4D3}" presName="rootComposite" presStyleCnt="0"/>
      <dgm:spPr/>
    </dgm:pt>
    <dgm:pt modelId="{265BC1F3-BAC1-4E03-B806-B811C2F85C5B}" type="pres">
      <dgm:prSet presAssocID="{0C21F10F-D171-457D-BF1F-99FB0E6AB4D3}" presName="rootText" presStyleLbl="node3" presStyleIdx="30" presStyleCnt="36" custLinFactX="-100000" custLinFactY="27768" custLinFactNeighborX="-160260" custLinFactNeighborY="100000">
        <dgm:presLayoutVars>
          <dgm:chPref val="3"/>
        </dgm:presLayoutVars>
      </dgm:prSet>
      <dgm:spPr/>
      <dgm:t>
        <a:bodyPr/>
        <a:lstStyle/>
        <a:p>
          <a:endParaRPr lang="es-ES"/>
        </a:p>
      </dgm:t>
    </dgm:pt>
    <dgm:pt modelId="{BBFBAACE-0A51-4E1B-9C44-A7E259CE892B}" type="pres">
      <dgm:prSet presAssocID="{0C21F10F-D171-457D-BF1F-99FB0E6AB4D3}" presName="rootConnector" presStyleLbl="node3" presStyleIdx="30" presStyleCnt="36"/>
      <dgm:spPr/>
      <dgm:t>
        <a:bodyPr/>
        <a:lstStyle/>
        <a:p>
          <a:endParaRPr lang="es-ES"/>
        </a:p>
      </dgm:t>
    </dgm:pt>
    <dgm:pt modelId="{2D7248FA-3C10-4D9E-8479-51115A6AF9D9}" type="pres">
      <dgm:prSet presAssocID="{0C21F10F-D171-457D-BF1F-99FB0E6AB4D3}" presName="hierChild4" presStyleCnt="0"/>
      <dgm:spPr/>
    </dgm:pt>
    <dgm:pt modelId="{E0461134-734E-4428-9312-E5444A23D760}" type="pres">
      <dgm:prSet presAssocID="{0C21F10F-D171-457D-BF1F-99FB0E6AB4D3}" presName="hierChild5" presStyleCnt="0"/>
      <dgm:spPr/>
    </dgm:pt>
    <dgm:pt modelId="{04B25285-0F70-4194-A33B-171EEC1DD80D}" type="pres">
      <dgm:prSet presAssocID="{058E6542-65BF-4218-BA42-AE6E6E33327D}" presName="hierChild5" presStyleCnt="0"/>
      <dgm:spPr/>
    </dgm:pt>
    <dgm:pt modelId="{57B15E6E-C8EF-4D4C-83C3-836791D20884}" type="pres">
      <dgm:prSet presAssocID="{28AF2CCA-01C2-49E4-AB1A-8534B511C3F8}" presName="Name37" presStyleLbl="parChTrans1D2" presStyleIdx="9" presStyleCnt="15"/>
      <dgm:spPr/>
      <dgm:t>
        <a:bodyPr/>
        <a:lstStyle/>
        <a:p>
          <a:endParaRPr lang="es-ES"/>
        </a:p>
      </dgm:t>
    </dgm:pt>
    <dgm:pt modelId="{04D0D7F9-00F7-4218-BCC7-ABD28F8DD511}" type="pres">
      <dgm:prSet presAssocID="{B9837070-33DB-47C1-8C06-17B9BF8A0904}" presName="hierRoot2" presStyleCnt="0">
        <dgm:presLayoutVars>
          <dgm:hierBranch val="init"/>
        </dgm:presLayoutVars>
      </dgm:prSet>
      <dgm:spPr/>
    </dgm:pt>
    <dgm:pt modelId="{161E0B3E-C308-4CED-A4B7-B29CED031E17}" type="pres">
      <dgm:prSet presAssocID="{B9837070-33DB-47C1-8C06-17B9BF8A0904}" presName="rootComposite" presStyleCnt="0"/>
      <dgm:spPr/>
    </dgm:pt>
    <dgm:pt modelId="{B7D91AB9-E08F-48EB-A933-0B107F6E071E}" type="pres">
      <dgm:prSet presAssocID="{B9837070-33DB-47C1-8C06-17B9BF8A0904}" presName="rootText" presStyleLbl="node2" presStyleIdx="9" presStyleCnt="15" custScaleY="105113" custLinFactX="-300000" custLinFactNeighborX="-347151" custLinFactNeighborY="-53042">
        <dgm:presLayoutVars>
          <dgm:chPref val="3"/>
        </dgm:presLayoutVars>
      </dgm:prSet>
      <dgm:spPr/>
      <dgm:t>
        <a:bodyPr/>
        <a:lstStyle/>
        <a:p>
          <a:endParaRPr lang="es-ES"/>
        </a:p>
      </dgm:t>
    </dgm:pt>
    <dgm:pt modelId="{0FB8E214-76AE-41B8-A719-F24CA5B8E42E}" type="pres">
      <dgm:prSet presAssocID="{B9837070-33DB-47C1-8C06-17B9BF8A0904}" presName="rootConnector" presStyleLbl="node2" presStyleIdx="9" presStyleCnt="15"/>
      <dgm:spPr/>
      <dgm:t>
        <a:bodyPr/>
        <a:lstStyle/>
        <a:p>
          <a:endParaRPr lang="es-ES"/>
        </a:p>
      </dgm:t>
    </dgm:pt>
    <dgm:pt modelId="{A23678F9-92B0-4D83-92DE-29AD74738A8A}" type="pres">
      <dgm:prSet presAssocID="{B9837070-33DB-47C1-8C06-17B9BF8A0904}" presName="hierChild4" presStyleCnt="0"/>
      <dgm:spPr/>
    </dgm:pt>
    <dgm:pt modelId="{F99B8A19-ABFF-4C35-8592-E404C0A6C68A}" type="pres">
      <dgm:prSet presAssocID="{B9837070-33DB-47C1-8C06-17B9BF8A0904}" presName="hierChild5" presStyleCnt="0"/>
      <dgm:spPr/>
    </dgm:pt>
    <dgm:pt modelId="{9A3EC421-5C56-4666-B77D-2A6C78CA8842}" type="pres">
      <dgm:prSet presAssocID="{3B059951-34E0-45EA-8541-8729B3D4BCD9}" presName="Name37" presStyleLbl="parChTrans1D2" presStyleIdx="10" presStyleCnt="15"/>
      <dgm:spPr/>
      <dgm:t>
        <a:bodyPr/>
        <a:lstStyle/>
        <a:p>
          <a:endParaRPr lang="es-ES"/>
        </a:p>
      </dgm:t>
    </dgm:pt>
    <dgm:pt modelId="{463F4D99-F1D6-4EFC-B46F-60DDD696EC1D}" type="pres">
      <dgm:prSet presAssocID="{FDD14DF5-D77B-403C-B539-36773D6627B9}" presName="hierRoot2" presStyleCnt="0">
        <dgm:presLayoutVars>
          <dgm:hierBranch val="init"/>
        </dgm:presLayoutVars>
      </dgm:prSet>
      <dgm:spPr/>
    </dgm:pt>
    <dgm:pt modelId="{14C2D9B3-528E-409F-963B-B8AA59BE7D02}" type="pres">
      <dgm:prSet presAssocID="{FDD14DF5-D77B-403C-B539-36773D6627B9}" presName="rootComposite" presStyleCnt="0"/>
      <dgm:spPr/>
    </dgm:pt>
    <dgm:pt modelId="{3E796CBD-0592-4BFE-8D85-843F99F59440}" type="pres">
      <dgm:prSet presAssocID="{FDD14DF5-D77B-403C-B539-36773D6627B9}" presName="rootText" presStyleLbl="node2" presStyleIdx="10" presStyleCnt="15" custScaleY="123603" custLinFactX="-163036" custLinFactY="10811" custLinFactNeighborX="-200000" custLinFactNeighborY="100000">
        <dgm:presLayoutVars>
          <dgm:chPref val="3"/>
        </dgm:presLayoutVars>
      </dgm:prSet>
      <dgm:spPr/>
      <dgm:t>
        <a:bodyPr/>
        <a:lstStyle/>
        <a:p>
          <a:endParaRPr lang="es-ES"/>
        </a:p>
      </dgm:t>
    </dgm:pt>
    <dgm:pt modelId="{840CCCD1-C013-4536-B161-91228D9A85CF}" type="pres">
      <dgm:prSet presAssocID="{FDD14DF5-D77B-403C-B539-36773D6627B9}" presName="rootConnector" presStyleLbl="node2" presStyleIdx="10" presStyleCnt="15"/>
      <dgm:spPr/>
      <dgm:t>
        <a:bodyPr/>
        <a:lstStyle/>
        <a:p>
          <a:endParaRPr lang="es-ES"/>
        </a:p>
      </dgm:t>
    </dgm:pt>
    <dgm:pt modelId="{20CA27C3-99DE-4713-88D7-0AA36CEF92D7}" type="pres">
      <dgm:prSet presAssocID="{FDD14DF5-D77B-403C-B539-36773D6627B9}" presName="hierChild4" presStyleCnt="0"/>
      <dgm:spPr/>
    </dgm:pt>
    <dgm:pt modelId="{097DAACB-FE43-462F-B2FC-7822CBC97016}" type="pres">
      <dgm:prSet presAssocID="{ECE15C65-F1F7-44B7-98FB-C6F8D7666452}" presName="Name37" presStyleLbl="parChTrans1D3" presStyleIdx="31" presStyleCnt="36"/>
      <dgm:spPr/>
      <dgm:t>
        <a:bodyPr/>
        <a:lstStyle/>
        <a:p>
          <a:endParaRPr lang="es-ES"/>
        </a:p>
      </dgm:t>
    </dgm:pt>
    <dgm:pt modelId="{B2862FE9-F87A-443F-8B06-97F5EF80C8CC}" type="pres">
      <dgm:prSet presAssocID="{055DB922-1732-4D71-9B33-CC5BCE9D4EE6}" presName="hierRoot2" presStyleCnt="0">
        <dgm:presLayoutVars>
          <dgm:hierBranch val="init"/>
        </dgm:presLayoutVars>
      </dgm:prSet>
      <dgm:spPr/>
    </dgm:pt>
    <dgm:pt modelId="{CECDBA2D-E114-4458-A5E9-798D2F8AB001}" type="pres">
      <dgm:prSet presAssocID="{055DB922-1732-4D71-9B33-CC5BCE9D4EE6}" presName="rootComposite" presStyleCnt="0"/>
      <dgm:spPr/>
    </dgm:pt>
    <dgm:pt modelId="{E11FA369-A24B-4D8D-B2F4-4EBF0B32C420}" type="pres">
      <dgm:prSet presAssocID="{055DB922-1732-4D71-9B33-CC5BCE9D4EE6}" presName="rootText" presStyleLbl="node3" presStyleIdx="31" presStyleCnt="36" custLinFactX="-169964" custLinFactY="35226" custLinFactNeighborX="-200000" custLinFactNeighborY="100000">
        <dgm:presLayoutVars>
          <dgm:chPref val="3"/>
        </dgm:presLayoutVars>
      </dgm:prSet>
      <dgm:spPr/>
      <dgm:t>
        <a:bodyPr/>
        <a:lstStyle/>
        <a:p>
          <a:endParaRPr lang="es-ES"/>
        </a:p>
      </dgm:t>
    </dgm:pt>
    <dgm:pt modelId="{32F35944-9234-4FFE-B7A2-0327F709107E}" type="pres">
      <dgm:prSet presAssocID="{055DB922-1732-4D71-9B33-CC5BCE9D4EE6}" presName="rootConnector" presStyleLbl="node3" presStyleIdx="31" presStyleCnt="36"/>
      <dgm:spPr/>
      <dgm:t>
        <a:bodyPr/>
        <a:lstStyle/>
        <a:p>
          <a:endParaRPr lang="es-ES"/>
        </a:p>
      </dgm:t>
    </dgm:pt>
    <dgm:pt modelId="{1F6ACC43-9F90-4FEB-8F39-E77431F624EF}" type="pres">
      <dgm:prSet presAssocID="{055DB922-1732-4D71-9B33-CC5BCE9D4EE6}" presName="hierChild4" presStyleCnt="0"/>
      <dgm:spPr/>
    </dgm:pt>
    <dgm:pt modelId="{E053BEC5-08BA-4426-92B0-E8B1B6680F51}" type="pres">
      <dgm:prSet presAssocID="{055DB922-1732-4D71-9B33-CC5BCE9D4EE6}" presName="hierChild5" presStyleCnt="0"/>
      <dgm:spPr/>
    </dgm:pt>
    <dgm:pt modelId="{47E02D2A-AD57-4B25-BA8B-BEACCF67B2C0}" type="pres">
      <dgm:prSet presAssocID="{FDD14DF5-D77B-403C-B539-36773D6627B9}" presName="hierChild5" presStyleCnt="0"/>
      <dgm:spPr/>
    </dgm:pt>
    <dgm:pt modelId="{131F40A3-9012-436A-9C87-3321CAE52115}" type="pres">
      <dgm:prSet presAssocID="{718FC8AD-7D31-4C6D-A716-5E3722711CFA}" presName="Name37" presStyleLbl="parChTrans1D2" presStyleIdx="11" presStyleCnt="15"/>
      <dgm:spPr/>
      <dgm:t>
        <a:bodyPr/>
        <a:lstStyle/>
        <a:p>
          <a:endParaRPr lang="es-ES"/>
        </a:p>
      </dgm:t>
    </dgm:pt>
    <dgm:pt modelId="{7C56B016-82A0-458A-A8BB-00221DEC2EFA}" type="pres">
      <dgm:prSet presAssocID="{E7AC955D-9946-4853-9724-3043010E2D39}" presName="hierRoot2" presStyleCnt="0">
        <dgm:presLayoutVars>
          <dgm:hierBranch val="init"/>
        </dgm:presLayoutVars>
      </dgm:prSet>
      <dgm:spPr/>
    </dgm:pt>
    <dgm:pt modelId="{410FDF56-3883-4706-9BC6-C6135C2DE3A1}" type="pres">
      <dgm:prSet presAssocID="{E7AC955D-9946-4853-9724-3043010E2D39}" presName="rootComposite" presStyleCnt="0"/>
      <dgm:spPr/>
    </dgm:pt>
    <dgm:pt modelId="{059A87A2-A256-45C1-A351-BEFD57B51E6D}" type="pres">
      <dgm:prSet presAssocID="{E7AC955D-9946-4853-9724-3043010E2D39}" presName="rootText" presStyleLbl="node2" presStyleIdx="11" presStyleCnt="15" custScaleY="125061" custLinFactX="-162846" custLinFactY="11551" custLinFactNeighborX="-200000" custLinFactNeighborY="100000">
        <dgm:presLayoutVars>
          <dgm:chPref val="3"/>
        </dgm:presLayoutVars>
      </dgm:prSet>
      <dgm:spPr/>
      <dgm:t>
        <a:bodyPr/>
        <a:lstStyle/>
        <a:p>
          <a:endParaRPr lang="es-ES"/>
        </a:p>
      </dgm:t>
    </dgm:pt>
    <dgm:pt modelId="{03B2CF76-FF32-478E-B007-FF71EC234C92}" type="pres">
      <dgm:prSet presAssocID="{E7AC955D-9946-4853-9724-3043010E2D39}" presName="rootConnector" presStyleLbl="node2" presStyleIdx="11" presStyleCnt="15"/>
      <dgm:spPr/>
      <dgm:t>
        <a:bodyPr/>
        <a:lstStyle/>
        <a:p>
          <a:endParaRPr lang="es-ES"/>
        </a:p>
      </dgm:t>
    </dgm:pt>
    <dgm:pt modelId="{E18371C4-C5A0-4E14-8B31-6A12A5D02FD1}" type="pres">
      <dgm:prSet presAssocID="{E7AC955D-9946-4853-9724-3043010E2D39}" presName="hierChild4" presStyleCnt="0"/>
      <dgm:spPr/>
    </dgm:pt>
    <dgm:pt modelId="{C242C913-ADAF-4AD8-B75F-6FA0BC6C4C05}" type="pres">
      <dgm:prSet presAssocID="{BE261FEE-A688-41AC-B496-8DC8714E0F6C}" presName="Name37" presStyleLbl="parChTrans1D3" presStyleIdx="32" presStyleCnt="36"/>
      <dgm:spPr/>
      <dgm:t>
        <a:bodyPr/>
        <a:lstStyle/>
        <a:p>
          <a:endParaRPr lang="es-ES"/>
        </a:p>
      </dgm:t>
    </dgm:pt>
    <dgm:pt modelId="{BCCA1C24-C1BC-4D74-8A0F-CC2A9D834039}" type="pres">
      <dgm:prSet presAssocID="{A80B24BC-CA5D-432B-A5C2-6966D933B43C}" presName="hierRoot2" presStyleCnt="0">
        <dgm:presLayoutVars>
          <dgm:hierBranch val="init"/>
        </dgm:presLayoutVars>
      </dgm:prSet>
      <dgm:spPr/>
    </dgm:pt>
    <dgm:pt modelId="{BE455AE3-D283-4F6E-BD04-98C8BED904F0}" type="pres">
      <dgm:prSet presAssocID="{A80B24BC-CA5D-432B-A5C2-6966D933B43C}" presName="rootComposite" presStyleCnt="0"/>
      <dgm:spPr/>
    </dgm:pt>
    <dgm:pt modelId="{E6D2450D-CA47-49D1-B177-91E8FDDC56E3}" type="pres">
      <dgm:prSet presAssocID="{A80B24BC-CA5D-432B-A5C2-6966D933B43C}" presName="rootText" presStyleLbl="node3" presStyleIdx="32" presStyleCnt="36" custLinFactX="-160064" custLinFactY="25331" custLinFactNeighborX="-200000" custLinFactNeighborY="100000">
        <dgm:presLayoutVars>
          <dgm:chPref val="3"/>
        </dgm:presLayoutVars>
      </dgm:prSet>
      <dgm:spPr/>
      <dgm:t>
        <a:bodyPr/>
        <a:lstStyle/>
        <a:p>
          <a:endParaRPr lang="es-ES"/>
        </a:p>
      </dgm:t>
    </dgm:pt>
    <dgm:pt modelId="{271E45C0-0C96-424F-8E84-253F99E656F3}" type="pres">
      <dgm:prSet presAssocID="{A80B24BC-CA5D-432B-A5C2-6966D933B43C}" presName="rootConnector" presStyleLbl="node3" presStyleIdx="32" presStyleCnt="36"/>
      <dgm:spPr/>
      <dgm:t>
        <a:bodyPr/>
        <a:lstStyle/>
        <a:p>
          <a:endParaRPr lang="es-ES"/>
        </a:p>
      </dgm:t>
    </dgm:pt>
    <dgm:pt modelId="{B9FEADAF-ED43-4FC0-A833-772E0F038A9B}" type="pres">
      <dgm:prSet presAssocID="{A80B24BC-CA5D-432B-A5C2-6966D933B43C}" presName="hierChild4" presStyleCnt="0"/>
      <dgm:spPr/>
    </dgm:pt>
    <dgm:pt modelId="{AD16498A-03CC-4797-A15D-8A22CEE74EBD}" type="pres">
      <dgm:prSet presAssocID="{A80B24BC-CA5D-432B-A5C2-6966D933B43C}" presName="hierChild5" presStyleCnt="0"/>
      <dgm:spPr/>
    </dgm:pt>
    <dgm:pt modelId="{67A828DA-DB81-4280-A884-968C66DF7C9B}" type="pres">
      <dgm:prSet presAssocID="{E7AC955D-9946-4853-9724-3043010E2D39}" presName="hierChild5" presStyleCnt="0"/>
      <dgm:spPr/>
    </dgm:pt>
    <dgm:pt modelId="{BFB687A2-1EAA-4D73-8A87-8DB5FC0846E4}" type="pres">
      <dgm:prSet presAssocID="{E6F3EF36-3602-4B91-AB62-8B0843071348}" presName="Name37" presStyleLbl="parChTrans1D2" presStyleIdx="12" presStyleCnt="15"/>
      <dgm:spPr/>
      <dgm:t>
        <a:bodyPr/>
        <a:lstStyle/>
        <a:p>
          <a:endParaRPr lang="es-ES"/>
        </a:p>
      </dgm:t>
    </dgm:pt>
    <dgm:pt modelId="{1B51576B-5FD1-48E6-9371-7857690FA103}" type="pres">
      <dgm:prSet presAssocID="{76A60DFA-2896-402A-B574-C9BB465E978D}" presName="hierRoot2" presStyleCnt="0">
        <dgm:presLayoutVars>
          <dgm:hierBranch val="init"/>
        </dgm:presLayoutVars>
      </dgm:prSet>
      <dgm:spPr/>
    </dgm:pt>
    <dgm:pt modelId="{64FF275F-34F8-42D9-AC10-A73C605EDC77}" type="pres">
      <dgm:prSet presAssocID="{76A60DFA-2896-402A-B574-C9BB465E978D}" presName="rootComposite" presStyleCnt="0"/>
      <dgm:spPr/>
    </dgm:pt>
    <dgm:pt modelId="{F829AF24-8BB5-4154-8DBB-6AFD3A577A59}" type="pres">
      <dgm:prSet presAssocID="{76A60DFA-2896-402A-B574-C9BB465E978D}" presName="rootText" presStyleLbl="node2" presStyleIdx="12" presStyleCnt="15" custScaleY="126102" custLinFactX="-151641" custLinFactY="11187" custLinFactNeighborX="-200000" custLinFactNeighborY="100000">
        <dgm:presLayoutVars>
          <dgm:chPref val="3"/>
        </dgm:presLayoutVars>
      </dgm:prSet>
      <dgm:spPr/>
      <dgm:t>
        <a:bodyPr/>
        <a:lstStyle/>
        <a:p>
          <a:endParaRPr lang="es-ES"/>
        </a:p>
      </dgm:t>
    </dgm:pt>
    <dgm:pt modelId="{85CBAAC3-5F5A-4307-AA1A-159B1C6399D3}" type="pres">
      <dgm:prSet presAssocID="{76A60DFA-2896-402A-B574-C9BB465E978D}" presName="rootConnector" presStyleLbl="node2" presStyleIdx="12" presStyleCnt="15"/>
      <dgm:spPr/>
      <dgm:t>
        <a:bodyPr/>
        <a:lstStyle/>
        <a:p>
          <a:endParaRPr lang="es-ES"/>
        </a:p>
      </dgm:t>
    </dgm:pt>
    <dgm:pt modelId="{11667A75-F0CC-47EB-8216-BE82CC550017}" type="pres">
      <dgm:prSet presAssocID="{76A60DFA-2896-402A-B574-C9BB465E978D}" presName="hierChild4" presStyleCnt="0"/>
      <dgm:spPr/>
    </dgm:pt>
    <dgm:pt modelId="{A65CB862-9FEE-48D4-86DC-90B7FF4D2A90}" type="pres">
      <dgm:prSet presAssocID="{D2285E3E-F1CE-4629-94E6-93A7EDFAE8EB}" presName="Name37" presStyleLbl="parChTrans1D3" presStyleIdx="33" presStyleCnt="36"/>
      <dgm:spPr/>
      <dgm:t>
        <a:bodyPr/>
        <a:lstStyle/>
        <a:p>
          <a:endParaRPr lang="es-ES"/>
        </a:p>
      </dgm:t>
    </dgm:pt>
    <dgm:pt modelId="{8953EA04-0AAF-4A23-99C0-788078D978C8}" type="pres">
      <dgm:prSet presAssocID="{96F3C102-A4D7-4D9B-9EB6-E0670915F7EB}" presName="hierRoot2" presStyleCnt="0">
        <dgm:presLayoutVars>
          <dgm:hierBranch val="init"/>
        </dgm:presLayoutVars>
      </dgm:prSet>
      <dgm:spPr/>
    </dgm:pt>
    <dgm:pt modelId="{7B5D520C-2D05-4F4A-BB45-185B97071886}" type="pres">
      <dgm:prSet presAssocID="{96F3C102-A4D7-4D9B-9EB6-E0670915F7EB}" presName="rootComposite" presStyleCnt="0"/>
      <dgm:spPr/>
    </dgm:pt>
    <dgm:pt modelId="{95144518-242C-4848-A841-E83FC3006559}" type="pres">
      <dgm:prSet presAssocID="{96F3C102-A4D7-4D9B-9EB6-E0670915F7EB}" presName="rootText" presStyleLbl="node3" presStyleIdx="33" presStyleCnt="36" custLinFactX="-148690" custLinFactY="22009" custLinFactNeighborX="-200000" custLinFactNeighborY="100000">
        <dgm:presLayoutVars>
          <dgm:chPref val="3"/>
        </dgm:presLayoutVars>
      </dgm:prSet>
      <dgm:spPr/>
      <dgm:t>
        <a:bodyPr/>
        <a:lstStyle/>
        <a:p>
          <a:endParaRPr lang="es-ES"/>
        </a:p>
      </dgm:t>
    </dgm:pt>
    <dgm:pt modelId="{AF7A5035-DEF9-466E-BF6B-14BA74F1522B}" type="pres">
      <dgm:prSet presAssocID="{96F3C102-A4D7-4D9B-9EB6-E0670915F7EB}" presName="rootConnector" presStyleLbl="node3" presStyleIdx="33" presStyleCnt="36"/>
      <dgm:spPr/>
      <dgm:t>
        <a:bodyPr/>
        <a:lstStyle/>
        <a:p>
          <a:endParaRPr lang="es-ES"/>
        </a:p>
      </dgm:t>
    </dgm:pt>
    <dgm:pt modelId="{E62D8D20-C876-4504-BF98-4588A3F1E2E3}" type="pres">
      <dgm:prSet presAssocID="{96F3C102-A4D7-4D9B-9EB6-E0670915F7EB}" presName="hierChild4" presStyleCnt="0"/>
      <dgm:spPr/>
    </dgm:pt>
    <dgm:pt modelId="{B7175982-D3F8-4273-AB88-63525D86C2B4}" type="pres">
      <dgm:prSet presAssocID="{96F3C102-A4D7-4D9B-9EB6-E0670915F7EB}" presName="hierChild5" presStyleCnt="0"/>
      <dgm:spPr/>
    </dgm:pt>
    <dgm:pt modelId="{04D58A11-2A19-45CF-A249-88CA3CB51C3D}" type="pres">
      <dgm:prSet presAssocID="{76A60DFA-2896-402A-B574-C9BB465E978D}" presName="hierChild5" presStyleCnt="0"/>
      <dgm:spPr/>
    </dgm:pt>
    <dgm:pt modelId="{5D68D97D-6D57-419A-979C-9D9CF5BBC32A}" type="pres">
      <dgm:prSet presAssocID="{654C95D9-A31D-48C7-9A7D-57E71D545F04}" presName="Name37" presStyleLbl="parChTrans1D2" presStyleIdx="13" presStyleCnt="15"/>
      <dgm:spPr/>
      <dgm:t>
        <a:bodyPr/>
        <a:lstStyle/>
        <a:p>
          <a:endParaRPr lang="es-ES"/>
        </a:p>
      </dgm:t>
    </dgm:pt>
    <dgm:pt modelId="{F1119C21-3E77-4C47-8C57-B63A523FFB94}" type="pres">
      <dgm:prSet presAssocID="{BD59E142-9A65-40F6-8AE7-2893F5EEABD6}" presName="hierRoot2" presStyleCnt="0">
        <dgm:presLayoutVars>
          <dgm:hierBranch val="init"/>
        </dgm:presLayoutVars>
      </dgm:prSet>
      <dgm:spPr/>
    </dgm:pt>
    <dgm:pt modelId="{58E0E7F2-9993-41E7-AFC1-4F0D62B29622}" type="pres">
      <dgm:prSet presAssocID="{BD59E142-9A65-40F6-8AE7-2893F5EEABD6}" presName="rootComposite" presStyleCnt="0"/>
      <dgm:spPr/>
    </dgm:pt>
    <dgm:pt modelId="{90CBCD20-628F-4C47-A3B3-57A5AAD5C29C}" type="pres">
      <dgm:prSet presAssocID="{BD59E142-9A65-40F6-8AE7-2893F5EEABD6}" presName="rootText" presStyleLbl="node2" presStyleIdx="13" presStyleCnt="15" custScaleY="126102" custLinFactX="-144751" custLinFactY="11187" custLinFactNeighborX="-200000" custLinFactNeighborY="100000">
        <dgm:presLayoutVars>
          <dgm:chPref val="3"/>
        </dgm:presLayoutVars>
      </dgm:prSet>
      <dgm:spPr/>
      <dgm:t>
        <a:bodyPr/>
        <a:lstStyle/>
        <a:p>
          <a:endParaRPr lang="es-ES"/>
        </a:p>
      </dgm:t>
    </dgm:pt>
    <dgm:pt modelId="{48D4BC35-7C1D-4EE1-A5EE-3E3EC0AE088E}" type="pres">
      <dgm:prSet presAssocID="{BD59E142-9A65-40F6-8AE7-2893F5EEABD6}" presName="rootConnector" presStyleLbl="node2" presStyleIdx="13" presStyleCnt="15"/>
      <dgm:spPr/>
      <dgm:t>
        <a:bodyPr/>
        <a:lstStyle/>
        <a:p>
          <a:endParaRPr lang="es-ES"/>
        </a:p>
      </dgm:t>
    </dgm:pt>
    <dgm:pt modelId="{9B020115-5086-4FEE-9CCA-6426B3CD6A2C}" type="pres">
      <dgm:prSet presAssocID="{BD59E142-9A65-40F6-8AE7-2893F5EEABD6}" presName="hierChild4" presStyleCnt="0"/>
      <dgm:spPr/>
    </dgm:pt>
    <dgm:pt modelId="{B0FE0109-230E-438E-B319-173B19161D3E}" type="pres">
      <dgm:prSet presAssocID="{B695BA0C-AD9A-41BA-A464-7E34AF5956C3}" presName="Name37" presStyleLbl="parChTrans1D3" presStyleIdx="34" presStyleCnt="36"/>
      <dgm:spPr/>
      <dgm:t>
        <a:bodyPr/>
        <a:lstStyle/>
        <a:p>
          <a:endParaRPr lang="es-ES"/>
        </a:p>
      </dgm:t>
    </dgm:pt>
    <dgm:pt modelId="{82A3EF90-5196-46C6-BF0B-134007F49727}" type="pres">
      <dgm:prSet presAssocID="{CE48F937-C250-4580-8432-F3C64FBCC1A3}" presName="hierRoot2" presStyleCnt="0">
        <dgm:presLayoutVars>
          <dgm:hierBranch val="init"/>
        </dgm:presLayoutVars>
      </dgm:prSet>
      <dgm:spPr/>
    </dgm:pt>
    <dgm:pt modelId="{3C27335C-DB11-4801-9F50-B28EF99AA396}" type="pres">
      <dgm:prSet presAssocID="{CE48F937-C250-4580-8432-F3C64FBCC1A3}" presName="rootComposite" presStyleCnt="0"/>
      <dgm:spPr/>
    </dgm:pt>
    <dgm:pt modelId="{7B0B8037-8261-4443-995C-386D3632A4B2}" type="pres">
      <dgm:prSet presAssocID="{CE48F937-C250-4580-8432-F3C64FBCC1A3}" presName="rootText" presStyleLbl="node3" presStyleIdx="34" presStyleCnt="36" custLinFactX="-148515" custLinFactY="23557" custLinFactNeighborX="-200000" custLinFactNeighborY="100000">
        <dgm:presLayoutVars>
          <dgm:chPref val="3"/>
        </dgm:presLayoutVars>
      </dgm:prSet>
      <dgm:spPr/>
      <dgm:t>
        <a:bodyPr/>
        <a:lstStyle/>
        <a:p>
          <a:endParaRPr lang="es-ES"/>
        </a:p>
      </dgm:t>
    </dgm:pt>
    <dgm:pt modelId="{7905D733-D739-4D07-A478-CE13FF48BA8D}" type="pres">
      <dgm:prSet presAssocID="{CE48F937-C250-4580-8432-F3C64FBCC1A3}" presName="rootConnector" presStyleLbl="node3" presStyleIdx="34" presStyleCnt="36"/>
      <dgm:spPr/>
      <dgm:t>
        <a:bodyPr/>
        <a:lstStyle/>
        <a:p>
          <a:endParaRPr lang="es-ES"/>
        </a:p>
      </dgm:t>
    </dgm:pt>
    <dgm:pt modelId="{CDB8635F-716C-4D0E-9B09-E668BABBC1AA}" type="pres">
      <dgm:prSet presAssocID="{CE48F937-C250-4580-8432-F3C64FBCC1A3}" presName="hierChild4" presStyleCnt="0"/>
      <dgm:spPr/>
    </dgm:pt>
    <dgm:pt modelId="{4D827F06-829B-43D6-9B59-013683C82608}" type="pres">
      <dgm:prSet presAssocID="{CE48F937-C250-4580-8432-F3C64FBCC1A3}" presName="hierChild5" presStyleCnt="0"/>
      <dgm:spPr/>
    </dgm:pt>
    <dgm:pt modelId="{EBA6E2BC-2774-4CA2-B61D-8866EBD9C87E}" type="pres">
      <dgm:prSet presAssocID="{BD59E142-9A65-40F6-8AE7-2893F5EEABD6}" presName="hierChild5" presStyleCnt="0"/>
      <dgm:spPr/>
    </dgm:pt>
    <dgm:pt modelId="{7EE2F81C-ECCF-46D6-9634-7DE10D0ECCBC}" type="pres">
      <dgm:prSet presAssocID="{3FB3B913-1D46-44A3-9EC9-6D60E203FC48}" presName="Name37" presStyleLbl="parChTrans1D2" presStyleIdx="14" presStyleCnt="15"/>
      <dgm:spPr/>
      <dgm:t>
        <a:bodyPr/>
        <a:lstStyle/>
        <a:p>
          <a:endParaRPr lang="es-ES"/>
        </a:p>
      </dgm:t>
    </dgm:pt>
    <dgm:pt modelId="{34444669-26CD-46A9-BE05-11B0F5AF7BB5}" type="pres">
      <dgm:prSet presAssocID="{5179F85F-DE43-4822-A90C-683C17F6008B}" presName="hierRoot2" presStyleCnt="0">
        <dgm:presLayoutVars>
          <dgm:hierBranch val="init"/>
        </dgm:presLayoutVars>
      </dgm:prSet>
      <dgm:spPr/>
    </dgm:pt>
    <dgm:pt modelId="{E2D7F905-A821-440F-B933-92E8AAE05738}" type="pres">
      <dgm:prSet presAssocID="{5179F85F-DE43-4822-A90C-683C17F6008B}" presName="rootComposite" presStyleCnt="0"/>
      <dgm:spPr/>
    </dgm:pt>
    <dgm:pt modelId="{9A984889-8014-49CB-B72F-0965A7E3EEB5}" type="pres">
      <dgm:prSet presAssocID="{5179F85F-DE43-4822-A90C-683C17F6008B}" presName="rootText" presStyleLbl="node2" presStyleIdx="14" presStyleCnt="15" custScaleY="126102" custLinFactX="-144751" custLinFactY="11187" custLinFactNeighborX="-200000" custLinFactNeighborY="100000">
        <dgm:presLayoutVars>
          <dgm:chPref val="3"/>
        </dgm:presLayoutVars>
      </dgm:prSet>
      <dgm:spPr/>
      <dgm:t>
        <a:bodyPr/>
        <a:lstStyle/>
        <a:p>
          <a:endParaRPr lang="es-ES"/>
        </a:p>
      </dgm:t>
    </dgm:pt>
    <dgm:pt modelId="{52A7C1A4-17CD-4197-9A4C-5AFA0AFADADE}" type="pres">
      <dgm:prSet presAssocID="{5179F85F-DE43-4822-A90C-683C17F6008B}" presName="rootConnector" presStyleLbl="node2" presStyleIdx="14" presStyleCnt="15"/>
      <dgm:spPr/>
      <dgm:t>
        <a:bodyPr/>
        <a:lstStyle/>
        <a:p>
          <a:endParaRPr lang="es-ES"/>
        </a:p>
      </dgm:t>
    </dgm:pt>
    <dgm:pt modelId="{62142B1C-8072-409A-A3CB-7D6665ACF88D}" type="pres">
      <dgm:prSet presAssocID="{5179F85F-DE43-4822-A90C-683C17F6008B}" presName="hierChild4" presStyleCnt="0"/>
      <dgm:spPr/>
    </dgm:pt>
    <dgm:pt modelId="{AAA1EEC1-8D08-46DC-865B-0597A459E1D7}" type="pres">
      <dgm:prSet presAssocID="{EAAF9E13-F8AA-4A97-B0FF-AE9EED3AE971}" presName="Name37" presStyleLbl="parChTrans1D3" presStyleIdx="35" presStyleCnt="36"/>
      <dgm:spPr/>
      <dgm:t>
        <a:bodyPr/>
        <a:lstStyle/>
        <a:p>
          <a:endParaRPr lang="es-ES"/>
        </a:p>
      </dgm:t>
    </dgm:pt>
    <dgm:pt modelId="{72E13A5F-CA37-4DAF-8800-86CCFC6F79B1}" type="pres">
      <dgm:prSet presAssocID="{7ABE3591-2B63-4D7F-BD10-2B7A0B5ABD45}" presName="hierRoot2" presStyleCnt="0">
        <dgm:presLayoutVars>
          <dgm:hierBranch val="init"/>
        </dgm:presLayoutVars>
      </dgm:prSet>
      <dgm:spPr/>
    </dgm:pt>
    <dgm:pt modelId="{C8DC7D90-5645-4243-B7DC-1F3B74AB8FBF}" type="pres">
      <dgm:prSet presAssocID="{7ABE3591-2B63-4D7F-BD10-2B7A0B5ABD45}" presName="rootComposite" presStyleCnt="0"/>
      <dgm:spPr/>
    </dgm:pt>
    <dgm:pt modelId="{F77D98B3-71D9-425B-BF3D-B61862B628E7}" type="pres">
      <dgm:prSet presAssocID="{7ABE3591-2B63-4D7F-BD10-2B7A0B5ABD45}" presName="rootText" presStyleLbl="node3" presStyleIdx="35" presStyleCnt="36" custLinFactX="-147295" custLinFactY="23996" custLinFactNeighborX="-200000" custLinFactNeighborY="100000">
        <dgm:presLayoutVars>
          <dgm:chPref val="3"/>
        </dgm:presLayoutVars>
      </dgm:prSet>
      <dgm:spPr/>
      <dgm:t>
        <a:bodyPr/>
        <a:lstStyle/>
        <a:p>
          <a:endParaRPr lang="es-ES"/>
        </a:p>
      </dgm:t>
    </dgm:pt>
    <dgm:pt modelId="{681DE028-2CEE-40BF-9BD3-87DF5DC58D95}" type="pres">
      <dgm:prSet presAssocID="{7ABE3591-2B63-4D7F-BD10-2B7A0B5ABD45}" presName="rootConnector" presStyleLbl="node3" presStyleIdx="35" presStyleCnt="36"/>
      <dgm:spPr/>
      <dgm:t>
        <a:bodyPr/>
        <a:lstStyle/>
        <a:p>
          <a:endParaRPr lang="es-ES"/>
        </a:p>
      </dgm:t>
    </dgm:pt>
    <dgm:pt modelId="{ECAD41C9-CDAB-421A-80DD-CE55558647E0}" type="pres">
      <dgm:prSet presAssocID="{7ABE3591-2B63-4D7F-BD10-2B7A0B5ABD45}" presName="hierChild4" presStyleCnt="0"/>
      <dgm:spPr/>
    </dgm:pt>
    <dgm:pt modelId="{07F139AE-0C84-4808-8141-74BE963B6781}" type="pres">
      <dgm:prSet presAssocID="{7ABE3591-2B63-4D7F-BD10-2B7A0B5ABD45}" presName="hierChild5" presStyleCnt="0"/>
      <dgm:spPr/>
    </dgm:pt>
    <dgm:pt modelId="{DDCA2EE0-4EFA-4291-A3E9-D5E95DF306B6}" type="pres">
      <dgm:prSet presAssocID="{5179F85F-DE43-4822-A90C-683C17F6008B}" presName="hierChild5" presStyleCnt="0"/>
      <dgm:spPr/>
    </dgm:pt>
    <dgm:pt modelId="{1357F17C-433C-4743-A43A-2F255E21AD19}" type="pres">
      <dgm:prSet presAssocID="{35A7482F-3314-4DE6-9793-27D7375FB32F}" presName="hierChild3" presStyleCnt="0"/>
      <dgm:spPr/>
    </dgm:pt>
  </dgm:ptLst>
  <dgm:cxnLst>
    <dgm:cxn modelId="{1588E715-5BB8-428D-BB9B-473C60EDC66B}" type="presOf" srcId="{AD2DCAD0-3A8A-440B-848E-B85F01A3C19F}" destId="{4F6E19F0-656E-46CE-813A-B754BFAEA354}" srcOrd="0" destOrd="0" presId="urn:microsoft.com/office/officeart/2005/8/layout/orgChart1"/>
    <dgm:cxn modelId="{0C1C5598-7895-480E-A75C-855282775C5B}" type="presOf" srcId="{22B8876F-F7DE-44D9-817A-95472767E7C6}" destId="{357A603E-EEA3-4B05-8B70-FD2A892B2C3D}" srcOrd="1" destOrd="0" presId="urn:microsoft.com/office/officeart/2005/8/layout/orgChart1"/>
    <dgm:cxn modelId="{C466BB3F-5E6B-4CB7-8A0C-E9F8DC390665}" type="presOf" srcId="{E71F77E7-AE52-4859-95F1-5975D7FBCC2C}" destId="{8ADB3185-CF75-406B-A372-90B6A263A62A}" srcOrd="0" destOrd="0" presId="urn:microsoft.com/office/officeart/2005/8/layout/orgChart1"/>
    <dgm:cxn modelId="{5F1D066B-B3A6-4339-9235-FD0FDE805A39}" type="presOf" srcId="{14AFDDD7-7672-44A5-9477-4901151539BD}" destId="{378B7B17-0A3F-4401-A687-7AC89C6ACBCC}" srcOrd="0" destOrd="0" presId="urn:microsoft.com/office/officeart/2005/8/layout/orgChart1"/>
    <dgm:cxn modelId="{EF764040-D710-429D-963C-1C1515E4D0E3}" srcId="{35A7482F-3314-4DE6-9793-27D7375FB32F}" destId="{A6B546E1-1629-4FB3-AEC0-6BA4789FFA68}" srcOrd="5" destOrd="0" parTransId="{E423F766-9FBF-4BA4-A25B-076D6050C9D8}" sibTransId="{DDABF3DA-5BB8-4A55-9935-CD41B8D35BB3}"/>
    <dgm:cxn modelId="{16DFE847-E657-4F3D-A4D3-E9D21FD28472}" srcId="{35A7482F-3314-4DE6-9793-27D7375FB32F}" destId="{BD59E142-9A65-40F6-8AE7-2893F5EEABD6}" srcOrd="13" destOrd="0" parTransId="{654C95D9-A31D-48C7-9A7D-57E71D545F04}" sibTransId="{6862D234-DCD8-4E6F-A548-2ED5575DEA29}"/>
    <dgm:cxn modelId="{61F1806B-AC02-46DD-BA4F-493946DE82F8}" type="presOf" srcId="{E6F3EF36-3602-4B91-AB62-8B0843071348}" destId="{BFB687A2-1EAA-4D73-8A87-8DB5FC0846E4}" srcOrd="0" destOrd="0" presId="urn:microsoft.com/office/officeart/2005/8/layout/orgChart1"/>
    <dgm:cxn modelId="{55639D81-0A61-4FC6-A36C-FF4EA49297D0}" type="presOf" srcId="{058E6542-65BF-4218-BA42-AE6E6E33327D}" destId="{31D684B4-3EF6-4D80-B2FD-25C9A9F1E011}" srcOrd="1" destOrd="0" presId="urn:microsoft.com/office/officeart/2005/8/layout/orgChart1"/>
    <dgm:cxn modelId="{7F707770-5A4A-4613-8CAC-212B53243949}" srcId="{35A7482F-3314-4DE6-9793-27D7375FB32F}" destId="{FDD14DF5-D77B-403C-B539-36773D6627B9}" srcOrd="10" destOrd="0" parTransId="{3B059951-34E0-45EA-8541-8729B3D4BCD9}" sibTransId="{0177B056-D30A-4600-AE3C-52456CE944C9}"/>
    <dgm:cxn modelId="{49E94481-239A-4497-B30A-DD744E14E2E2}" type="presOf" srcId="{1CB2A2EF-2636-4D0B-B8B0-7B211CAEF9A9}" destId="{94B13D90-0EB9-440E-A8F7-334211523AA6}" srcOrd="1" destOrd="0" presId="urn:microsoft.com/office/officeart/2005/8/layout/orgChart1"/>
    <dgm:cxn modelId="{BB424748-7452-45AC-ABE1-C6C93196AF6E}" srcId="{35A7482F-3314-4DE6-9793-27D7375FB32F}" destId="{E7AC955D-9946-4853-9724-3043010E2D39}" srcOrd="11" destOrd="0" parTransId="{718FC8AD-7D31-4C6D-A716-5E3722711CFA}" sibTransId="{730F289E-BFD5-478F-83FC-FCC7EAA7797C}"/>
    <dgm:cxn modelId="{2CB0994B-DAE1-4368-B26A-CBEFCE6AFA88}" srcId="{35A7482F-3314-4DE6-9793-27D7375FB32F}" destId="{BF24B314-4BAE-4104-9DB9-41A1D8C4034B}" srcOrd="3" destOrd="0" parTransId="{7EC749EB-6E6C-4422-A7A2-6F0B99CAF107}" sibTransId="{3D6FED11-FE9C-483E-A489-9708B1EDB17E}"/>
    <dgm:cxn modelId="{5B796CD0-0B05-456D-A07E-9E94C28B795E}" srcId="{5BA7BF15-FCC7-407A-9AFC-BE2D7BA67863}" destId="{E38CB669-A84E-4349-850F-1EDE328E0072}" srcOrd="0" destOrd="0" parTransId="{3568302B-5B73-4175-8811-0F000297B6B4}" sibTransId="{0115EBEF-D6ED-4AEB-A1A8-B484FC1E43E1}"/>
    <dgm:cxn modelId="{1D656B4F-E15C-489A-885E-E3738E4390EE}" type="presOf" srcId="{2A0D2857-3A49-430D-A6EB-157B94799ED6}" destId="{0D27CE0A-1C41-4950-B107-86B3854C013E}" srcOrd="0" destOrd="0" presId="urn:microsoft.com/office/officeart/2005/8/layout/orgChart1"/>
    <dgm:cxn modelId="{FD0BE40E-3264-407F-83BC-22646BD8B9C7}" type="presOf" srcId="{8D49C348-6CF0-443E-8B24-5A773D2822E3}" destId="{A88EC3AB-48E6-4AB3-9775-5FC717C161AA}" srcOrd="0" destOrd="0" presId="urn:microsoft.com/office/officeart/2005/8/layout/orgChart1"/>
    <dgm:cxn modelId="{3BB25797-4A6D-4DA7-9E03-6E2B98C3B689}" type="presOf" srcId="{055DB922-1732-4D71-9B33-CC5BCE9D4EE6}" destId="{E11FA369-A24B-4D8D-B2F4-4EBF0B32C420}" srcOrd="0" destOrd="0" presId="urn:microsoft.com/office/officeart/2005/8/layout/orgChart1"/>
    <dgm:cxn modelId="{570BFC97-8140-463D-B33B-493B9ABE6F4C}" type="presOf" srcId="{654E4FF8-C9D3-4290-9FDB-A56E28C796F9}" destId="{BEFC7ED7-4533-4572-AC27-83978AE4CC84}" srcOrd="0" destOrd="0" presId="urn:microsoft.com/office/officeart/2005/8/layout/orgChart1"/>
    <dgm:cxn modelId="{4B1853F4-27E7-4DE2-8159-3E7066F342A5}" type="presOf" srcId="{654E4FF8-C9D3-4290-9FDB-A56E28C796F9}" destId="{ABDE9A2E-0FF0-4A7E-B975-22E9B6969661}" srcOrd="1" destOrd="0" presId="urn:microsoft.com/office/officeart/2005/8/layout/orgChart1"/>
    <dgm:cxn modelId="{A6CCE647-ACB5-4F97-88A9-4210EA09E054}" type="presOf" srcId="{1E803BDC-A421-4DC1-AF60-ED81BA54AD5C}" destId="{9AB3A0C6-7FDC-4DDF-AFB6-30EC21EE163A}" srcOrd="0" destOrd="0" presId="urn:microsoft.com/office/officeart/2005/8/layout/orgChart1"/>
    <dgm:cxn modelId="{B2D603FD-C345-4443-888E-78ABC6019CEB}" srcId="{FF4F5470-B763-4EDB-B187-8D335F13A1EF}" destId="{83DB6B78-17D5-4B07-A81B-101A076846FA}" srcOrd="0" destOrd="0" parTransId="{9F0E07BE-F760-4FC5-87E1-1B526B1240B8}" sibTransId="{331161B5-8F4D-473C-9623-CEB7C6961469}"/>
    <dgm:cxn modelId="{760B1D13-304D-4211-8177-82BB53388839}" srcId="{FF4F5470-B763-4EDB-B187-8D335F13A1EF}" destId="{5BA7BF15-FCC7-407A-9AFC-BE2D7BA67863}" srcOrd="2" destOrd="0" parTransId="{76669FFC-5BD8-4AC9-9E73-D2FBBF748EA4}" sibTransId="{2067C5B9-D4BA-4012-88C7-653624338DD3}"/>
    <dgm:cxn modelId="{892CFCB7-385F-457D-A234-50960C33C7C3}" type="presOf" srcId="{99BFF597-7499-4991-B767-7C18D8E7C964}" destId="{A69D22FD-07AD-4E7B-8CED-11FE2870DE44}" srcOrd="0" destOrd="0" presId="urn:microsoft.com/office/officeart/2005/8/layout/orgChart1"/>
    <dgm:cxn modelId="{AE9A09A6-13ED-471F-B866-899DFB41C6F6}" type="presOf" srcId="{D42D4C10-8308-41B3-AE8E-3EC40125E43F}" destId="{19BBCE6A-4F7E-4654-B22D-8F353F0FBC01}" srcOrd="1" destOrd="0" presId="urn:microsoft.com/office/officeart/2005/8/layout/orgChart1"/>
    <dgm:cxn modelId="{4927E79E-BC55-48BE-9B0C-CE70AED45344}" type="presOf" srcId="{00A68B6F-03A5-4E3C-8F18-AA5FC8CAA003}" destId="{C4B8B782-4E52-4A68-A814-5E78B500D3DB}" srcOrd="1" destOrd="0" presId="urn:microsoft.com/office/officeart/2005/8/layout/orgChart1"/>
    <dgm:cxn modelId="{36C71580-54F2-4770-8840-8CB34A004BAD}" srcId="{C6448B50-F0EF-4B66-9F18-5022EAECDCDD}" destId="{875E9200-E6D5-4302-B1BE-48BB7C102504}" srcOrd="0" destOrd="0" parTransId="{1C8B0277-5A1A-458F-9E70-C0DC6A9A7EF6}" sibTransId="{BB1115F0-B836-42C3-BDC5-3CB36DEADEF6}"/>
    <dgm:cxn modelId="{EBE95A45-1E4F-41B8-BDFA-0342E9AA096B}" type="presOf" srcId="{B7A8A74F-4634-491A-A4C4-F98F298E2FBF}" destId="{71E1F478-B6CA-4963-B7A0-D55E6B9C0BA5}" srcOrd="1" destOrd="0" presId="urn:microsoft.com/office/officeart/2005/8/layout/orgChart1"/>
    <dgm:cxn modelId="{64580CC6-9869-431C-A59C-5B9A89E99ACA}" type="presOf" srcId="{C2E539DE-B200-4637-AA6D-C67CF97980FE}" destId="{9BCAC6FC-F942-49BD-A5B1-E82BD210D92E}" srcOrd="1" destOrd="0" presId="urn:microsoft.com/office/officeart/2005/8/layout/orgChart1"/>
    <dgm:cxn modelId="{A4ED907D-EEDC-403F-94C7-DB1982B0FDD5}" type="presOf" srcId="{1AF535D5-5EED-4F7D-B567-F4B0BC2BDB01}" destId="{945EC9FE-BE50-40DC-886C-DB1A38FCC91C}" srcOrd="0" destOrd="0" presId="urn:microsoft.com/office/officeart/2005/8/layout/orgChart1"/>
    <dgm:cxn modelId="{22E8A6CC-5EA9-4225-B703-CE98A6DBF354}" srcId="{5D1E6565-5DE5-4245-8255-67031EF7027D}" destId="{CF4052B3-FBA2-48CB-AADC-26800FAA44CB}" srcOrd="1" destOrd="0" parTransId="{B848E4D5-FF65-410B-8DAD-CA9DD3B5FB17}" sibTransId="{80243EC5-F5B0-4534-B5B7-8972F5DBA021}"/>
    <dgm:cxn modelId="{157B0CE5-338B-4A66-BA06-202C04407BC2}" srcId="{C6448B50-F0EF-4B66-9F18-5022EAECDCDD}" destId="{E442F873-49B9-449C-879F-C8D1BAD5A46E}" srcOrd="4" destOrd="0" parTransId="{14AFDDD7-7672-44A5-9477-4901151539BD}" sibTransId="{7539D249-AB4A-4227-8334-59439826269D}"/>
    <dgm:cxn modelId="{11014C2A-3C4B-4DF1-83B7-9F26F7D6D1A8}" type="presOf" srcId="{DDDE3B4E-44C1-44EA-AB8E-A727ADBA5468}" destId="{D4C3AD28-60CF-400A-97D5-58F3D0DA4CC4}" srcOrd="1" destOrd="0" presId="urn:microsoft.com/office/officeart/2005/8/layout/orgChart1"/>
    <dgm:cxn modelId="{348EBB8E-6DC4-475F-847D-06C5CF045051}" srcId="{732884C5-EDCB-4D7A-9C7C-2185BF033B50}" destId="{084143BF-C64B-4222-845B-1298BBA65127}" srcOrd="1" destOrd="0" parTransId="{CAF23197-105D-4290-99D5-4592107259D6}" sibTransId="{1F8B25B4-2464-4AE5-A309-AF2F4416D0CC}"/>
    <dgm:cxn modelId="{E0B4D1A9-8A54-4DDD-9D45-51B6D8A5A18D}" type="presOf" srcId="{6C9A6C58-B0BE-4323-8B04-D2F2850D08CB}" destId="{B8623198-5817-40EE-BE98-4908EE762F41}" srcOrd="1" destOrd="0" presId="urn:microsoft.com/office/officeart/2005/8/layout/orgChart1"/>
    <dgm:cxn modelId="{AB64ED41-36CC-431F-8174-C45FADFAB83E}" type="presOf" srcId="{C8F3EE10-A3C3-421A-AC94-8983B3D139CC}" destId="{5E08A5FE-1D80-4EDC-8950-68CA53FA3032}" srcOrd="1" destOrd="0" presId="urn:microsoft.com/office/officeart/2005/8/layout/orgChart1"/>
    <dgm:cxn modelId="{D80C89A7-6D07-4364-9572-036334C91A07}" type="presOf" srcId="{E7AC955D-9946-4853-9724-3043010E2D39}" destId="{059A87A2-A256-45C1-A351-BEFD57B51E6D}" srcOrd="0" destOrd="0" presId="urn:microsoft.com/office/officeart/2005/8/layout/orgChart1"/>
    <dgm:cxn modelId="{38DCAF72-9789-4D9D-9E2C-76BED8D74F87}" type="presOf" srcId="{76669FFC-5BD8-4AC9-9E73-D2FBBF748EA4}" destId="{CB4C1116-0FE2-44A9-B310-71C2695A8D23}" srcOrd="0" destOrd="0" presId="urn:microsoft.com/office/officeart/2005/8/layout/orgChart1"/>
    <dgm:cxn modelId="{7D8613EA-AFC9-44F2-A052-95EC49E04E71}" srcId="{C6448B50-F0EF-4B66-9F18-5022EAECDCDD}" destId="{F761713E-3B18-4CFA-A4A8-A6B406005F86}" srcOrd="1" destOrd="0" parTransId="{D00F002A-97DF-4103-BB3A-889EF96B94E1}" sibTransId="{33B2B3F5-1678-4FD5-B2FD-4B2C016EB468}"/>
    <dgm:cxn modelId="{6E42E3E0-C12E-4F07-B074-C4F7503FDC27}" type="presOf" srcId="{5CFBA202-0A36-4DF3-8F1A-6C1A0C6EB880}" destId="{942598C0-8F83-493C-8EF9-F501FA1B0CB3}" srcOrd="0" destOrd="0" presId="urn:microsoft.com/office/officeart/2005/8/layout/orgChart1"/>
    <dgm:cxn modelId="{90D15394-4375-450E-80D9-94EC5786ED3C}" srcId="{F7F350EF-CFD3-4100-A0A5-E157296E7073}" destId="{62D44199-D7E4-4930-B4CA-6F879F23EC57}" srcOrd="0" destOrd="0" parTransId="{AD2DCAD0-3A8A-440B-848E-B85F01A3C19F}" sibTransId="{82F51B1D-D0D9-437C-9B57-01B709E8B2A0}"/>
    <dgm:cxn modelId="{FD5CBEE5-831D-41D3-9EBA-B3E1D44867DB}" type="presOf" srcId="{FF4F5470-B763-4EDB-B187-8D335F13A1EF}" destId="{13D56108-F630-4E07-BE05-2ED81ED32A04}" srcOrd="0" destOrd="0" presId="urn:microsoft.com/office/officeart/2005/8/layout/orgChart1"/>
    <dgm:cxn modelId="{F833E60F-4A03-4CE0-9819-10F38152923B}" type="presOf" srcId="{82A59A40-B096-49BD-9D64-EDF6077023AA}" destId="{DA51D9A1-E514-4A20-9D75-F7A5D55E4B2D}" srcOrd="0" destOrd="0" presId="urn:microsoft.com/office/officeart/2005/8/layout/orgChart1"/>
    <dgm:cxn modelId="{35D33427-FD02-4F81-A08D-D085659E2D81}" type="presOf" srcId="{35A7482F-3314-4DE6-9793-27D7375FB32F}" destId="{0E93118C-A321-4B3B-8905-86F2D5F9440A}" srcOrd="0" destOrd="0" presId="urn:microsoft.com/office/officeart/2005/8/layout/orgChart1"/>
    <dgm:cxn modelId="{D0D7934B-1676-4648-AC1F-8005051B0513}" srcId="{35A7482F-3314-4DE6-9793-27D7375FB32F}" destId="{FF4F5470-B763-4EDB-B187-8D335F13A1EF}" srcOrd="2" destOrd="0" parTransId="{A808C442-654E-41C2-8ABA-748E9D446F62}" sibTransId="{64B26366-8D75-444C-BF98-66D6D22B5113}"/>
    <dgm:cxn modelId="{EFB74735-20FD-4541-886B-F6A72CD01670}" type="presOf" srcId="{0014B380-09CB-41ED-9375-9C812778C0FC}" destId="{D0B93D20-6874-409B-A5AA-E1B11763E941}" srcOrd="1" destOrd="0" presId="urn:microsoft.com/office/officeart/2005/8/layout/orgChart1"/>
    <dgm:cxn modelId="{7EBCDDA7-5657-4811-9DD4-2242E67F9D93}" srcId="{28DF5D88-CED1-4244-A2E4-44EBD5B26AC6}" destId="{3558D2A4-F978-4024-8C00-03E734AF33B2}" srcOrd="5" destOrd="0" parTransId="{23EFC030-9654-4937-8A60-B1D614D585BB}" sibTransId="{60D0A8FB-D912-4E51-9912-99C877457ADF}"/>
    <dgm:cxn modelId="{FA3B21EE-8337-45E7-95DD-A1A0590028A5}" type="presOf" srcId="{296B1607-FBFE-4085-A6C2-AB1B625239A3}" destId="{903CA09D-A2F2-41F9-89FD-FF28BB476176}" srcOrd="0" destOrd="0" presId="urn:microsoft.com/office/officeart/2005/8/layout/orgChart1"/>
    <dgm:cxn modelId="{699AE553-2406-46E4-AC6F-F74F6038EA07}" type="presOf" srcId="{76A60DFA-2896-402A-B574-C9BB465E978D}" destId="{F829AF24-8BB5-4154-8DBB-6AFD3A577A59}" srcOrd="0" destOrd="0" presId="urn:microsoft.com/office/officeart/2005/8/layout/orgChart1"/>
    <dgm:cxn modelId="{1FAFEF19-7688-4350-8499-ACB8A97DB9EA}" type="presOf" srcId="{A250657B-44FE-4CBD-87FC-1488460029D7}" destId="{B7BC6221-E8B7-4A2B-B39E-260E766336F1}" srcOrd="0" destOrd="0" presId="urn:microsoft.com/office/officeart/2005/8/layout/orgChart1"/>
    <dgm:cxn modelId="{37E822D1-ACFC-4BE0-9215-16BA11CADBED}" type="presOf" srcId="{C7F5EC38-4C8E-4F36-BF16-1F7E9FCCD884}" destId="{F671C757-F80A-4CAF-BBA6-70D5E14E25B5}" srcOrd="0" destOrd="0" presId="urn:microsoft.com/office/officeart/2005/8/layout/orgChart1"/>
    <dgm:cxn modelId="{058A3B4A-F74B-4DAA-B3CA-1EE29971D798}" type="presOf" srcId="{9E58E94D-AB61-4089-AA70-4DF797A823B2}" destId="{5083AC3D-7193-439D-94DF-99ECD8CD39D7}" srcOrd="0" destOrd="0" presId="urn:microsoft.com/office/officeart/2005/8/layout/orgChart1"/>
    <dgm:cxn modelId="{8085E79A-A23B-4F86-B959-EAA1DE33965C}" srcId="{28DF5D88-CED1-4244-A2E4-44EBD5B26AC6}" destId="{DDDE3B4E-44C1-44EA-AB8E-A727ADBA5468}" srcOrd="4" destOrd="0" parTransId="{FD137AED-CE2B-40A9-86F8-53DEE8017B8F}" sibTransId="{80E80DF9-B51E-4243-996F-8FF4BD9687BE}"/>
    <dgm:cxn modelId="{4C41FA97-425A-4974-84B5-DBCF3D8D83CD}" type="presOf" srcId="{7EC749EB-6E6C-4422-A7A2-6F0B99CAF107}" destId="{BCF10024-3CC3-44AA-803D-B56B254F7395}" srcOrd="0" destOrd="0" presId="urn:microsoft.com/office/officeart/2005/8/layout/orgChart1"/>
    <dgm:cxn modelId="{FFF4C0FC-BDE5-41BA-A411-C89C46FFADCD}" type="presOf" srcId="{51C258B5-32F1-4C1F-A0E2-CE27AC11F1A5}" destId="{252EC813-7994-41C9-B43C-673338060657}" srcOrd="0" destOrd="0" presId="urn:microsoft.com/office/officeart/2005/8/layout/orgChart1"/>
    <dgm:cxn modelId="{6DDD5F9E-EFD3-48F3-85A2-1D42619C7D6D}" srcId="{F1A10389-1FF8-4D8A-AA16-F049E66B01DC}" destId="{C8F3EE10-A3C3-421A-AC94-8983B3D139CC}" srcOrd="1" destOrd="0" parTransId="{FE9D5C5D-C621-45F0-B174-26755932886E}" sibTransId="{CA8DB22B-C96C-4020-9951-03AB4FCBD8CB}"/>
    <dgm:cxn modelId="{A61B89A2-B0C3-4F0A-AE9C-25323EF18240}" srcId="{A3B53B6A-2518-4578-A5F3-1CF9D80A9935}" destId="{D42D4C10-8308-41B3-AE8E-3EC40125E43F}" srcOrd="0" destOrd="0" parTransId="{F6DA120E-F3F7-4977-86C4-F386338C4090}" sibTransId="{0ABB1356-1F73-48A3-8A21-59EC4C553791}"/>
    <dgm:cxn modelId="{467E6438-94B6-4A49-8348-5E4C54D3FC66}" type="presOf" srcId="{FF4F5470-B763-4EDB-B187-8D335F13A1EF}" destId="{8801BD10-8F92-4D43-BD74-77605E2EBC3B}" srcOrd="1" destOrd="0" presId="urn:microsoft.com/office/officeart/2005/8/layout/orgChart1"/>
    <dgm:cxn modelId="{AE523078-7107-48C9-B8D8-D61F1FC491E6}" type="presOf" srcId="{E7AC955D-9946-4853-9724-3043010E2D39}" destId="{03B2CF76-FF32-478E-B007-FF71EC234C92}" srcOrd="1" destOrd="0" presId="urn:microsoft.com/office/officeart/2005/8/layout/orgChart1"/>
    <dgm:cxn modelId="{5DD325B1-B954-4506-8229-4EE5D39E187A}" srcId="{732884C5-EDCB-4D7A-9C7C-2185BF033B50}" destId="{00A68B6F-03A5-4E3C-8F18-AA5FC8CAA003}" srcOrd="3" destOrd="0" parTransId="{5D3B9A71-D1DC-48D1-86AA-5093D62E8CF8}" sibTransId="{E10FB1A7-1291-4D45-8663-7D8E5BA489E1}"/>
    <dgm:cxn modelId="{2353A0F2-F303-49BF-93B9-420F1D0C68E5}" type="presOf" srcId="{DDDE3B4E-44C1-44EA-AB8E-A727ADBA5468}" destId="{01FEC084-4972-4607-AD9F-EDABA5DE9594}" srcOrd="0" destOrd="0" presId="urn:microsoft.com/office/officeart/2005/8/layout/orgChart1"/>
    <dgm:cxn modelId="{768AD549-CFCA-4AEC-90FB-57E192F1E2EF}" srcId="{35A7482F-3314-4DE6-9793-27D7375FB32F}" destId="{058E6542-65BF-4218-BA42-AE6E6E33327D}" srcOrd="8" destOrd="0" parTransId="{52F170A2-0027-4A72-990B-D6C3B4D36D42}" sibTransId="{4EF155D9-019A-47CB-A88C-F5F27069BAB3}"/>
    <dgm:cxn modelId="{6C8164DD-5DA0-4DC1-8228-30F53147F25E}" type="presOf" srcId="{C6448B50-F0EF-4B66-9F18-5022EAECDCDD}" destId="{2B564C59-5640-4D74-9C4D-326686761FB0}" srcOrd="0" destOrd="0" presId="urn:microsoft.com/office/officeart/2005/8/layout/orgChart1"/>
    <dgm:cxn modelId="{421846DE-E5C9-4F1B-8FBF-DD447981B51E}" type="presOf" srcId="{83DB6B78-17D5-4B07-A81B-101A076846FA}" destId="{84F5F5AA-E1B8-48EF-A4E9-9913B11AD064}" srcOrd="1" destOrd="0" presId="urn:microsoft.com/office/officeart/2005/8/layout/orgChart1"/>
    <dgm:cxn modelId="{4E92AA4C-2712-45F5-89A9-076679983B22}" srcId="{5D1E6565-5DE5-4245-8255-67031EF7027D}" destId="{C7F5EC38-4C8E-4F36-BF16-1F7E9FCCD884}" srcOrd="0" destOrd="0" parTransId="{5D1E1118-E83A-4838-9FAF-1827ACF18278}" sibTransId="{806B168D-82BA-4E95-9030-828D8F96D1AC}"/>
    <dgm:cxn modelId="{7A7FB904-DD3E-40D0-B81C-6B2263925F46}" type="presOf" srcId="{5D1E6565-5DE5-4245-8255-67031EF7027D}" destId="{6EA668AB-FF95-4A77-8F82-A22C71C541DD}" srcOrd="0" destOrd="0" presId="urn:microsoft.com/office/officeart/2005/8/layout/orgChart1"/>
    <dgm:cxn modelId="{48A2BF94-E449-49D9-A1D4-08BED0F70B50}" type="presOf" srcId="{3B059951-34E0-45EA-8541-8729B3D4BCD9}" destId="{9A3EC421-5C56-4666-B77D-2A6C78CA8842}" srcOrd="0" destOrd="0" presId="urn:microsoft.com/office/officeart/2005/8/layout/orgChart1"/>
    <dgm:cxn modelId="{6E701B86-F0D1-4052-9045-18BD42579997}" type="presOf" srcId="{3568302B-5B73-4175-8811-0F000297B6B4}" destId="{18CFF45D-9360-413A-90A7-2C0470B7884F}" srcOrd="0" destOrd="0" presId="urn:microsoft.com/office/officeart/2005/8/layout/orgChart1"/>
    <dgm:cxn modelId="{F30A36AF-648F-4137-A289-364588EF2CA9}" type="presOf" srcId="{22413AE6-20FA-404E-BCD0-43BDA701BAC2}" destId="{EEC72829-2001-4892-8640-04779633E988}" srcOrd="0" destOrd="0" presId="urn:microsoft.com/office/officeart/2005/8/layout/orgChart1"/>
    <dgm:cxn modelId="{CD0DAE0D-3739-44F5-B04D-B53BE7EF0629}" type="presOf" srcId="{948EAC3D-F192-4735-B7F5-55E58C40A8F0}" destId="{200A4F4D-4E62-46C2-8843-3E653A24BE34}" srcOrd="1" destOrd="0" presId="urn:microsoft.com/office/officeart/2005/8/layout/orgChart1"/>
    <dgm:cxn modelId="{89EB16B4-AC76-4E6D-B999-5592624BF529}" type="presOf" srcId="{96F3C102-A4D7-4D9B-9EB6-E0670915F7EB}" destId="{AF7A5035-DEF9-466E-BF6B-14BA74F1522B}" srcOrd="1" destOrd="0" presId="urn:microsoft.com/office/officeart/2005/8/layout/orgChart1"/>
    <dgm:cxn modelId="{592C0E0A-BE7D-41A4-B3EE-FDDBCD2B6975}" srcId="{35A7482F-3314-4DE6-9793-27D7375FB32F}" destId="{B9837070-33DB-47C1-8C06-17B9BF8A0904}" srcOrd="9" destOrd="0" parTransId="{28AF2CCA-01C2-49E4-AB1A-8534B511C3F8}" sibTransId="{EC9FD931-D943-49EC-8BAB-A7150C3362AD}"/>
    <dgm:cxn modelId="{3B6653F5-04B1-46BF-A220-E66B699D21CE}" srcId="{35A7482F-3314-4DE6-9793-27D7375FB32F}" destId="{0014B380-09CB-41ED-9375-9C812778C0FC}" srcOrd="7" destOrd="0" parTransId="{79C101EA-737C-4022-BC01-39661D28F01A}" sibTransId="{0E061784-3B69-4F07-9570-01170BBE69A8}"/>
    <dgm:cxn modelId="{5E290A04-BA92-40F5-B0CB-AF250BB82EF2}" type="presOf" srcId="{FE9D5C5D-C621-45F0-B174-26755932886E}" destId="{7FD23745-F443-4550-84F2-646FA1938ADF}" srcOrd="0" destOrd="0" presId="urn:microsoft.com/office/officeart/2005/8/layout/orgChart1"/>
    <dgm:cxn modelId="{DBF41AB4-6EA7-44F4-B73E-A682C3E78D4A}" type="presOf" srcId="{0BBA9EA3-8CAE-4D21-897F-47D716E83F5A}" destId="{AF59ED0B-5D08-4290-8500-3F0F6612573D}" srcOrd="1" destOrd="0" presId="urn:microsoft.com/office/officeart/2005/8/layout/orgChart1"/>
    <dgm:cxn modelId="{FD99AEE6-F5EF-43E9-83EC-9752FFD07765}" type="presOf" srcId="{8D49C348-6CF0-443E-8B24-5A773D2822E3}" destId="{D63E2644-0BBA-4E97-801B-1253E6E01EC6}" srcOrd="1" destOrd="0" presId="urn:microsoft.com/office/officeart/2005/8/layout/orgChart1"/>
    <dgm:cxn modelId="{DA15403B-8033-4B88-97DB-C8D3269F3BB6}" type="presOf" srcId="{FD137AED-CE2B-40A9-86F8-53DEE8017B8F}" destId="{D2E8746D-70B1-4F9C-A130-9910B9CB5372}" srcOrd="0" destOrd="0" presId="urn:microsoft.com/office/officeart/2005/8/layout/orgChart1"/>
    <dgm:cxn modelId="{4753EC56-56F8-4CD9-A31F-129B439937BC}" srcId="{654E4FF8-C9D3-4290-9FDB-A56E28C796F9}" destId="{B3F5EC02-22E3-43A4-8EDB-2113ECA0CAE9}" srcOrd="1" destOrd="0" parTransId="{BEAC525D-1A12-418D-A9BB-688835FF30DE}" sibTransId="{906FFA47-9123-4F5E-AF46-76D3E586B978}"/>
    <dgm:cxn modelId="{24990C77-E35C-4BC8-A023-22E30071697D}" type="presOf" srcId="{1C8B0277-5A1A-458F-9E70-C0DC6A9A7EF6}" destId="{A18FBCC6-CB8C-4170-909E-23649D9695EB}" srcOrd="0" destOrd="0" presId="urn:microsoft.com/office/officeart/2005/8/layout/orgChart1"/>
    <dgm:cxn modelId="{8EEE4701-FDB7-43A0-A55B-6C7B3EE65F04}" type="presOf" srcId="{687E251B-75DC-421E-9BF9-5433EF44A705}" destId="{91E9A336-643C-4C88-A0C9-DD1C096BCC8F}" srcOrd="0" destOrd="0" presId="urn:microsoft.com/office/officeart/2005/8/layout/orgChart1"/>
    <dgm:cxn modelId="{F23F71A0-BD5B-4F02-B5BA-14626D082080}" type="presOf" srcId="{F1A10389-1FF8-4D8A-AA16-F049E66B01DC}" destId="{115184EF-ED1B-4EF0-984A-A30CDA2E4662}" srcOrd="0" destOrd="0" presId="urn:microsoft.com/office/officeart/2005/8/layout/orgChart1"/>
    <dgm:cxn modelId="{BE657B82-9178-47FF-A0E8-040FEBEE1301}" srcId="{A6B546E1-1629-4FB3-AEC0-6BA4789FFA68}" destId="{F7F350EF-CFD3-4100-A0A5-E157296E7073}" srcOrd="0" destOrd="0" parTransId="{5CFBA202-0A36-4DF3-8F1A-6C1A0C6EB880}" sibTransId="{DB6F9108-4B09-445D-9825-E28EC68FFFBD}"/>
    <dgm:cxn modelId="{C426DCCB-6298-44C8-9684-BBC17244138F}" type="presOf" srcId="{A3B53B6A-2518-4578-A5F3-1CF9D80A9935}" destId="{DB443EA8-691D-4127-B465-155B7CC404C9}" srcOrd="1" destOrd="0" presId="urn:microsoft.com/office/officeart/2005/8/layout/orgChart1"/>
    <dgm:cxn modelId="{8E420B70-109E-43DD-8C51-F6936E2A310D}" type="presOf" srcId="{52F170A2-0027-4A72-990B-D6C3B4D36D42}" destId="{EC5D0908-A345-4570-8D02-EC7010725B14}" srcOrd="0" destOrd="0" presId="urn:microsoft.com/office/officeart/2005/8/layout/orgChart1"/>
    <dgm:cxn modelId="{D946C7BA-3B39-49AC-9064-FD6ED6C5FA9F}" type="presOf" srcId="{A6B546E1-1629-4FB3-AEC0-6BA4789FFA68}" destId="{3FA2A950-3D85-4FDA-8E91-ECEB18EA696E}" srcOrd="0" destOrd="0" presId="urn:microsoft.com/office/officeart/2005/8/layout/orgChart1"/>
    <dgm:cxn modelId="{C394F811-6005-41ED-A3B5-BE97421303B4}" type="presOf" srcId="{B9837070-33DB-47C1-8C06-17B9BF8A0904}" destId="{B7D91AB9-E08F-48EB-A933-0B107F6E071E}" srcOrd="0" destOrd="0" presId="urn:microsoft.com/office/officeart/2005/8/layout/orgChart1"/>
    <dgm:cxn modelId="{E4432B0A-6A34-41ED-B3BB-894249ECF19F}" type="presOf" srcId="{ECF9883F-810F-4136-987D-AADFA4E4B08F}" destId="{0AE85D25-0C31-4E93-BE80-33334841A81E}" srcOrd="0" destOrd="0" presId="urn:microsoft.com/office/officeart/2005/8/layout/orgChart1"/>
    <dgm:cxn modelId="{D5AC1EC4-08E7-40D3-8C5D-C80B46A4ABC2}" srcId="{28DF5D88-CED1-4244-A2E4-44EBD5B26AC6}" destId="{9E58E94D-AB61-4089-AA70-4DF797A823B2}" srcOrd="3" destOrd="0" parTransId="{2A709E78-9279-4817-B7C2-E9CEDE98D060}" sibTransId="{C422F476-827D-40C9-B8E0-06CF5AADC67D}"/>
    <dgm:cxn modelId="{D04D39D2-4332-4583-8C94-A7595DC90630}" type="presOf" srcId="{3FDCB3A8-BFC7-4407-AF44-ABADC12A7DFC}" destId="{95750AC7-7B3A-4CD1-B7DF-BD3BD3D9348F}" srcOrd="0" destOrd="0" presId="urn:microsoft.com/office/officeart/2005/8/layout/orgChart1"/>
    <dgm:cxn modelId="{6A7AF888-B84A-4FA4-B12A-C5866E6BE278}" srcId="{A6B546E1-1629-4FB3-AEC0-6BA4789FFA68}" destId="{E71F77E7-AE52-4859-95F1-5975D7FBCC2C}" srcOrd="4" destOrd="0" parTransId="{699BAD64-8E5E-452A-BAE2-EA3CFD002025}" sibTransId="{FFA8C49D-900E-4932-A58C-AF8FD3171095}"/>
    <dgm:cxn modelId="{C2A0AEFD-4F86-43C3-87A3-AB59656DB89A}" type="presOf" srcId="{875E9200-E6D5-4302-B1BE-48BB7C102504}" destId="{4582E4B1-354C-4793-9E9D-A2B4E82403A8}" srcOrd="0" destOrd="0" presId="urn:microsoft.com/office/officeart/2005/8/layout/orgChart1"/>
    <dgm:cxn modelId="{311E8A2B-2718-48C7-BD25-0DD12A56E875}" srcId="{732884C5-EDCB-4D7A-9C7C-2185BF033B50}" destId="{5C3D9CD5-9079-451A-9A1A-D8C08BD28155}" srcOrd="0" destOrd="0" parTransId="{88415151-504E-489D-A08F-DE116BF75955}" sibTransId="{76156EFC-BD9E-4DE2-BD84-D7F7EF2D5485}"/>
    <dgm:cxn modelId="{7A0B9B54-E7FC-40EB-BA57-C158CDC9F4AA}" type="presOf" srcId="{B7901809-990E-437F-8FBC-2E8616F3F7C7}" destId="{587FB294-B988-45FB-9DFE-494EA9BAFA55}" srcOrd="0" destOrd="0" presId="urn:microsoft.com/office/officeart/2005/8/layout/orgChart1"/>
    <dgm:cxn modelId="{690097DC-C795-48DF-8059-85F80A27CA06}" srcId="{E7AC955D-9946-4853-9724-3043010E2D39}" destId="{A80B24BC-CA5D-432B-A5C2-6966D933B43C}" srcOrd="0" destOrd="0" parTransId="{BE261FEE-A688-41AC-B496-8DC8714E0F6C}" sibTransId="{DFE00E70-C225-4C46-8A8A-1DACEC1AE19E}"/>
    <dgm:cxn modelId="{20B01A05-9935-4BEB-8092-34EF44DA0319}" type="presOf" srcId="{4F51BCA5-3EA3-4A79-9AE5-33D0B5F7EFEA}" destId="{8EE21266-5489-4994-82B2-5FDCE6219CAF}" srcOrd="1" destOrd="0" presId="urn:microsoft.com/office/officeart/2005/8/layout/orgChart1"/>
    <dgm:cxn modelId="{FDC1FC8D-CC55-4B36-81D3-49D24EFC064A}" type="presOf" srcId="{0C21F10F-D171-457D-BF1F-99FB0E6AB4D3}" destId="{265BC1F3-BAC1-4E03-B806-B811C2F85C5B}" srcOrd="0" destOrd="0" presId="urn:microsoft.com/office/officeart/2005/8/layout/orgChart1"/>
    <dgm:cxn modelId="{F6DD80FE-3DA1-48C0-AAB1-BD0EEEF442A8}" srcId="{0014B380-09CB-41ED-9375-9C812778C0FC}" destId="{1CB2A2EF-2636-4D0B-B8B0-7B211CAEF9A9}" srcOrd="0" destOrd="0" parTransId="{84468B69-DBDE-48EE-BD3E-975A7F51B8DD}" sibTransId="{36B8D0EC-0258-4B45-807B-5A882EA56B0A}"/>
    <dgm:cxn modelId="{D1BE7619-3231-4CB7-83B3-58A6B9739193}" type="presOf" srcId="{EAAF9E13-F8AA-4A97-B0FF-AE9EED3AE971}" destId="{AAA1EEC1-8D08-46DC-865B-0597A459E1D7}" srcOrd="0" destOrd="0" presId="urn:microsoft.com/office/officeart/2005/8/layout/orgChart1"/>
    <dgm:cxn modelId="{C56A46B6-F0CA-454B-8AB5-984BE428635A}" type="presOf" srcId="{76A60DFA-2896-402A-B574-C9BB465E978D}" destId="{85CBAAC3-5F5A-4307-AA1A-159B1C6399D3}" srcOrd="1" destOrd="0" presId="urn:microsoft.com/office/officeart/2005/8/layout/orgChart1"/>
    <dgm:cxn modelId="{E8C274FE-8510-405D-8028-6F7AB972F901}" type="presOf" srcId="{B3F5EC02-22E3-43A4-8EDB-2113ECA0CAE9}" destId="{0D6AE3A6-E044-479D-8D15-5D492335E7A1}" srcOrd="1" destOrd="0" presId="urn:microsoft.com/office/officeart/2005/8/layout/orgChart1"/>
    <dgm:cxn modelId="{F5576313-9AD1-462D-8107-D38E5D06BEC3}" type="presOf" srcId="{BEAC525D-1A12-418D-A9BB-688835FF30DE}" destId="{C433A16B-6215-4363-8EB2-8720E81B847B}" srcOrd="0" destOrd="0" presId="urn:microsoft.com/office/officeart/2005/8/layout/orgChart1"/>
    <dgm:cxn modelId="{05ED6B77-6C65-4B2A-B1C7-D4CFAAE3010D}" type="presOf" srcId="{D760414D-BDEC-4C25-9161-1B510ADEB639}" destId="{7A39DBCA-167E-48D5-BCB0-BCB333697CC9}" srcOrd="0" destOrd="0" presId="urn:microsoft.com/office/officeart/2005/8/layout/orgChart1"/>
    <dgm:cxn modelId="{093A8DE7-473A-498F-A019-DD73CB131E50}" type="presOf" srcId="{C8F3EE10-A3C3-421A-AC94-8983B3D139CC}" destId="{65432DD3-6C52-48F2-B458-5182E616A1C5}" srcOrd="0" destOrd="0" presId="urn:microsoft.com/office/officeart/2005/8/layout/orgChart1"/>
    <dgm:cxn modelId="{C2C6B75E-CE74-428A-B5B4-DBF7AF18C929}" type="presOf" srcId="{BF24B314-4BAE-4104-9DB9-41A1D8C4034B}" destId="{398F164E-5E41-427D-9538-C6EEC2A42F69}" srcOrd="0" destOrd="0" presId="urn:microsoft.com/office/officeart/2005/8/layout/orgChart1"/>
    <dgm:cxn modelId="{FC5F3653-7B5B-4799-A3C8-A99291D838FE}" type="presOf" srcId="{6816C995-6906-454D-B3C1-2733C29F09FC}" destId="{D5171040-73AC-436E-B491-95FA06653CB5}" srcOrd="0" destOrd="0" presId="urn:microsoft.com/office/officeart/2005/8/layout/orgChart1"/>
    <dgm:cxn modelId="{9F24E1A0-FA2C-4229-A9FC-B7369A8396A5}" type="presOf" srcId="{7ABE3591-2B63-4D7F-BD10-2B7A0B5ABD45}" destId="{F77D98B3-71D9-425B-BF3D-B61862B628E7}" srcOrd="0" destOrd="0" presId="urn:microsoft.com/office/officeart/2005/8/layout/orgChart1"/>
    <dgm:cxn modelId="{99ACE03C-9660-443D-A67F-DAB3BBF9CBA8}" type="presOf" srcId="{FDC5439C-9706-421C-BC35-586626046664}" destId="{2AF9BD27-7978-46B5-95A2-05FBC03CE951}" srcOrd="0" destOrd="0" presId="urn:microsoft.com/office/officeart/2005/8/layout/orgChart1"/>
    <dgm:cxn modelId="{2E0D7C77-6228-4317-B221-C3BECD233766}" type="presOf" srcId="{875E9200-E6D5-4302-B1BE-48BB7C102504}" destId="{4092AB19-E81C-49FB-8D8E-57B579B2F8CF}" srcOrd="1" destOrd="0" presId="urn:microsoft.com/office/officeart/2005/8/layout/orgChart1"/>
    <dgm:cxn modelId="{6A889B9F-358E-4C50-AC8A-3336D4C28AFB}" type="presOf" srcId="{22B8876F-F7DE-44D9-817A-95472767E7C6}" destId="{227D9CFF-4097-4ACD-BEB3-D5443CF90EA9}" srcOrd="0" destOrd="0" presId="urn:microsoft.com/office/officeart/2005/8/layout/orgChart1"/>
    <dgm:cxn modelId="{66438CA7-7B12-4CF4-825E-5668455A6232}" srcId="{C6448B50-F0EF-4B66-9F18-5022EAECDCDD}" destId="{C2E539DE-B200-4637-AA6D-C67CF97980FE}" srcOrd="2" destOrd="0" parTransId="{6A139463-7CE4-4549-9721-B1906EDB2873}" sibTransId="{ADCB4355-7362-407F-86CC-F058D68DBC08}"/>
    <dgm:cxn modelId="{30A29A0D-7B7A-41D9-9CE8-5AE9FBC481FC}" type="presOf" srcId="{072486BC-902D-415D-9CA4-146712FAB772}" destId="{DFAD407A-FDC2-47D8-B458-9EC7B2E5739F}" srcOrd="1" destOrd="0" presId="urn:microsoft.com/office/officeart/2005/8/layout/orgChart1"/>
    <dgm:cxn modelId="{A3BFCCD9-E0D9-4E5E-A4BA-3A1502F87C85}" srcId="{35A7482F-3314-4DE6-9793-27D7375FB32F}" destId="{5179F85F-DE43-4822-A90C-683C17F6008B}" srcOrd="14" destOrd="0" parTransId="{3FB3B913-1D46-44A3-9EC9-6D60E203FC48}" sibTransId="{5EBE9491-8318-4E01-A193-E4359DBBB0C4}"/>
    <dgm:cxn modelId="{4533014E-ADD7-4291-9B21-B85D1A1DCDF9}" srcId="{5179F85F-DE43-4822-A90C-683C17F6008B}" destId="{7ABE3591-2B63-4D7F-BD10-2B7A0B5ABD45}" srcOrd="0" destOrd="0" parTransId="{EAAF9E13-F8AA-4A97-B0FF-AE9EED3AE971}" sibTransId="{278F7B1A-219B-4953-AF4A-10907E9D1E1B}"/>
    <dgm:cxn modelId="{6BE46ECF-FC0D-43F7-85B0-13CB5CE839CA}" type="presOf" srcId="{BCD0687E-474A-473A-9E3D-9D228084BF16}" destId="{C8D0CE45-621B-4427-B80F-B79F83F77232}" srcOrd="0" destOrd="0" presId="urn:microsoft.com/office/officeart/2005/8/layout/orgChart1"/>
    <dgm:cxn modelId="{00F1F9D4-CE78-47C4-94C0-7B6E63D11B00}" type="presOf" srcId="{83DB6B78-17D5-4B07-A81B-101A076846FA}" destId="{41202BB3-8D05-4C0C-8EEC-28D9D13F3E50}" srcOrd="0" destOrd="0" presId="urn:microsoft.com/office/officeart/2005/8/layout/orgChart1"/>
    <dgm:cxn modelId="{6F928B6B-95D7-494A-992E-9F8F27B7CEF2}" type="presOf" srcId="{F7F350EF-CFD3-4100-A0A5-E157296E7073}" destId="{AF28AC26-8ACD-476F-AE91-FF07E3EFE85B}" srcOrd="0" destOrd="0" presId="urn:microsoft.com/office/officeart/2005/8/layout/orgChart1"/>
    <dgm:cxn modelId="{6B897919-89DF-4523-9FC8-6E27E94BAB52}" type="presOf" srcId="{22413AE6-20FA-404E-BCD0-43BDA701BAC2}" destId="{420A0815-442B-4EFC-8846-CF90A5AD9C76}" srcOrd="1" destOrd="0" presId="urn:microsoft.com/office/officeart/2005/8/layout/orgChart1"/>
    <dgm:cxn modelId="{D3F0905F-5E15-4A4C-BC5F-00E91946E9FB}" srcId="{654E4FF8-C9D3-4290-9FDB-A56E28C796F9}" destId="{732884C5-EDCB-4D7A-9C7C-2185BF033B50}" srcOrd="0" destOrd="0" parTransId="{8229B408-83F8-4F3C-898B-A351BE457AA6}" sibTransId="{8DBD09BC-9586-4057-9222-3B410104EB1D}"/>
    <dgm:cxn modelId="{02E55E9A-6DCC-424E-BD13-339BDBB6CA7A}" type="presOf" srcId="{E423F766-9FBF-4BA4-A25B-076D6050C9D8}" destId="{ED2CA5CC-F450-45C0-8E61-49D16D91E314}" srcOrd="0" destOrd="0" presId="urn:microsoft.com/office/officeart/2005/8/layout/orgChart1"/>
    <dgm:cxn modelId="{D7992BE5-43E8-490B-91DA-058D63644396}" type="presOf" srcId="{E7613C0F-180C-4C00-AF9A-ECCB39B34A64}" destId="{92BE5F40-DD56-4BF4-9DBB-3F296801A7B4}" srcOrd="0" destOrd="0" presId="urn:microsoft.com/office/officeart/2005/8/layout/orgChart1"/>
    <dgm:cxn modelId="{4AD4CA6A-E3C7-4A2F-ABD0-FB5D266FFEE7}" type="presOf" srcId="{0C21F10F-D171-457D-BF1F-99FB0E6AB4D3}" destId="{BBFBAACE-0A51-4E1B-9C44-A7E259CE892B}" srcOrd="1" destOrd="0" presId="urn:microsoft.com/office/officeart/2005/8/layout/orgChart1"/>
    <dgm:cxn modelId="{236BABBC-1436-4B12-A9F2-F1E4BF388C19}" type="presOf" srcId="{F761713E-3B18-4CFA-A4A8-A6B406005F86}" destId="{AC19F007-9301-4558-9B85-AB895CF0D0BB}" srcOrd="1" destOrd="0" presId="urn:microsoft.com/office/officeart/2005/8/layout/orgChart1"/>
    <dgm:cxn modelId="{A40A8F2D-9AF4-4C68-A648-4CB425E13D17}" type="presOf" srcId="{B3F5EC02-22E3-43A4-8EDB-2113ECA0CAE9}" destId="{B9FE95DD-90DE-42C6-8BF5-B6FEDCD71844}" srcOrd="0" destOrd="0" presId="urn:microsoft.com/office/officeart/2005/8/layout/orgChart1"/>
    <dgm:cxn modelId="{CFAE4A00-85F5-4625-913C-41000B84BE23}" type="presOf" srcId="{CD9EA462-14D9-4A40-8E71-D6902D0C8E01}" destId="{60F2AE15-66C6-4706-B0F6-DD4ECD226639}" srcOrd="0" destOrd="0" presId="urn:microsoft.com/office/officeart/2005/8/layout/orgChart1"/>
    <dgm:cxn modelId="{4F789A70-993F-4B85-ADA4-9C17F10E461B}" type="presOf" srcId="{732884C5-EDCB-4D7A-9C7C-2185BF033B50}" destId="{3F4B48B2-6564-4AFF-8DA3-EC798902A1C5}" srcOrd="0" destOrd="0" presId="urn:microsoft.com/office/officeart/2005/8/layout/orgChart1"/>
    <dgm:cxn modelId="{6104AFCB-FEEF-4206-B799-887BBF125F9B}" type="presOf" srcId="{F64F481A-C175-4366-AFE9-6B5670AE4C17}" destId="{20682B45-A0B7-4C76-AF12-76F44B89B801}" srcOrd="1" destOrd="0" presId="urn:microsoft.com/office/officeart/2005/8/layout/orgChart1"/>
    <dgm:cxn modelId="{9F13FF3E-A383-4A44-B924-E88901774911}" type="presOf" srcId="{28DF5D88-CED1-4244-A2E4-44EBD5B26AC6}" destId="{1FB9F056-F521-419F-A258-2BF2D03698F7}" srcOrd="0" destOrd="0" presId="urn:microsoft.com/office/officeart/2005/8/layout/orgChart1"/>
    <dgm:cxn modelId="{C53618C2-13CD-420C-9B26-DAEC2C84E351}" type="presOf" srcId="{BF24B314-4BAE-4104-9DB9-41A1D8C4034B}" destId="{527CE956-E762-41C8-B083-766167CEA6C8}" srcOrd="1" destOrd="0" presId="urn:microsoft.com/office/officeart/2005/8/layout/orgChart1"/>
    <dgm:cxn modelId="{D4C5119D-44F1-4997-9767-BB4AA07A6F82}" type="presOf" srcId="{ECE15C65-F1F7-44B7-98FB-C6F8D7666452}" destId="{097DAACB-FE43-462F-B2FC-7822CBC97016}" srcOrd="0" destOrd="0" presId="urn:microsoft.com/office/officeart/2005/8/layout/orgChart1"/>
    <dgm:cxn modelId="{CD937EE1-F5ED-4838-8F5A-F1C4B0D115B3}" type="presOf" srcId="{F528BBD6-4DAF-4B75-8DE2-C41D6406D4D8}" destId="{19FBB450-9018-4E33-9C75-37128958454A}" srcOrd="0" destOrd="0" presId="urn:microsoft.com/office/officeart/2005/8/layout/orgChart1"/>
    <dgm:cxn modelId="{E90F2925-79A8-4472-8F93-A1791770E27A}" srcId="{BD59E142-9A65-40F6-8AE7-2893F5EEABD6}" destId="{CE48F937-C250-4580-8432-F3C64FBCC1A3}" srcOrd="0" destOrd="0" parTransId="{B695BA0C-AD9A-41BA-A464-7E34AF5956C3}" sibTransId="{F830FC32-3116-4D70-AE4B-5E80DE4D6185}"/>
    <dgm:cxn modelId="{2486E80E-2A6E-4996-8E4F-77220BB52F29}" type="presOf" srcId="{12EB78C6-2340-4D7A-AE4C-AD5C7728A005}" destId="{D7CDF163-2E6A-4C95-9DFD-6F7F88BDE403}" srcOrd="0" destOrd="0" presId="urn:microsoft.com/office/officeart/2005/8/layout/orgChart1"/>
    <dgm:cxn modelId="{AC67BDAC-C9FE-40E9-B8D2-57076F99DCA2}" type="presOf" srcId="{88415151-504E-489D-A08F-DE116BF75955}" destId="{56AC083C-4A86-4265-9C36-BA24F37CBA98}" srcOrd="0" destOrd="0" presId="urn:microsoft.com/office/officeart/2005/8/layout/orgChart1"/>
    <dgm:cxn modelId="{605FE6DC-BCD5-4B72-9069-3743B73B1DA8}" type="presOf" srcId="{17281052-6329-4FFB-984C-172F9447106B}" destId="{0F4F442F-A245-4DF1-A992-372DA06F74F0}" srcOrd="0" destOrd="0" presId="urn:microsoft.com/office/officeart/2005/8/layout/orgChart1"/>
    <dgm:cxn modelId="{FF606891-5984-4B59-92EE-B323F4AE758C}" type="presOf" srcId="{AC751D16-9005-4361-A0D7-8329C712998B}" destId="{86A26C48-F829-41DB-B3F4-3EB80A1DAE2E}" srcOrd="1" destOrd="0" presId="urn:microsoft.com/office/officeart/2005/8/layout/orgChart1"/>
    <dgm:cxn modelId="{81EE3056-B305-401D-AA7D-EF96EB8194BE}" type="presOf" srcId="{3FB3B913-1D46-44A3-9EC9-6D60E203FC48}" destId="{7EE2F81C-ECCF-46D6-9634-7DE10D0ECCBC}" srcOrd="0" destOrd="0" presId="urn:microsoft.com/office/officeart/2005/8/layout/orgChart1"/>
    <dgm:cxn modelId="{6500630C-C231-49D8-A1DC-7ACE24C8515D}" srcId="{A6B546E1-1629-4FB3-AEC0-6BA4789FFA68}" destId="{28DF5D88-CED1-4244-A2E4-44EBD5B26AC6}" srcOrd="1" destOrd="0" parTransId="{7E132308-3D0F-46FB-A848-EE3A73C0F58E}" sibTransId="{180B1225-F5A1-4AC6-B2C6-16A39E52174B}"/>
    <dgm:cxn modelId="{CBC3A59E-D295-40AF-8075-8CADCF0970C9}" type="presOf" srcId="{79C101EA-737C-4022-BC01-39661D28F01A}" destId="{264FA0F7-535A-4FA5-9884-B1D68A8B82D9}" srcOrd="0" destOrd="0" presId="urn:microsoft.com/office/officeart/2005/8/layout/orgChart1"/>
    <dgm:cxn modelId="{46BCEAF6-EE30-4CBC-967B-267A4EE18ED2}" type="presOf" srcId="{3558D2A4-F978-4024-8C00-03E734AF33B2}" destId="{CB74B5CE-2FCC-43EA-A62C-6B1AC708D1E3}" srcOrd="0" destOrd="0" presId="urn:microsoft.com/office/officeart/2005/8/layout/orgChart1"/>
    <dgm:cxn modelId="{092268D4-2C3F-45E7-B48E-2937E722C21C}" type="presOf" srcId="{084143BF-C64B-4222-845B-1298BBA65127}" destId="{1CF13177-4405-4E8D-AD3C-0DCF7FC0F15A}" srcOrd="1" destOrd="0" presId="urn:microsoft.com/office/officeart/2005/8/layout/orgChart1"/>
    <dgm:cxn modelId="{F234E7C2-E718-4421-BF66-9FCA3D489F99}" type="presOf" srcId="{BD59E142-9A65-40F6-8AE7-2893F5EEABD6}" destId="{90CBCD20-628F-4C47-A3B3-57A5AAD5C29C}" srcOrd="0" destOrd="0" presId="urn:microsoft.com/office/officeart/2005/8/layout/orgChart1"/>
    <dgm:cxn modelId="{6FD85826-E0F7-424E-8394-AA78A3FA84AE}" type="presOf" srcId="{9E58E94D-AB61-4089-AA70-4DF797A823B2}" destId="{F6FFB2EC-EB96-4960-8326-CF0C574B0282}" srcOrd="1" destOrd="0" presId="urn:microsoft.com/office/officeart/2005/8/layout/orgChart1"/>
    <dgm:cxn modelId="{2F6B35BC-640D-4CCD-861C-29EF3B1832CD}" type="presOf" srcId="{62D44199-D7E4-4930-B4CA-6F879F23EC57}" destId="{97494913-8C20-44A3-928E-113228CF00C6}" srcOrd="0" destOrd="0" presId="urn:microsoft.com/office/officeart/2005/8/layout/orgChart1"/>
    <dgm:cxn modelId="{9D0FAC01-AECD-4B32-8F73-AFAA5422CBDE}" type="presOf" srcId="{948EAC3D-F192-4735-B7F5-55E58C40A8F0}" destId="{8D008807-5658-44D3-B4C7-95E413DDB879}" srcOrd="0" destOrd="0" presId="urn:microsoft.com/office/officeart/2005/8/layout/orgChart1"/>
    <dgm:cxn modelId="{6F88C81D-1F0C-40E9-A045-6E698D6F144B}" type="presOf" srcId="{FDD14DF5-D77B-403C-B539-36773D6627B9}" destId="{3E796CBD-0592-4BFE-8D85-843F99F59440}" srcOrd="0" destOrd="0" presId="urn:microsoft.com/office/officeart/2005/8/layout/orgChart1"/>
    <dgm:cxn modelId="{AFE5CACD-45BC-45D7-9852-7FDEB3EE4269}" srcId="{28DF5D88-CED1-4244-A2E4-44EBD5B26AC6}" destId="{9C322E09-275C-483D-A525-7857A4D7FAA8}" srcOrd="0" destOrd="0" parTransId="{04A82F50-F157-4D73-87B2-51AEA6C772CF}" sibTransId="{DCB7991D-4ADB-4706-AE44-CF7E4798BFAD}"/>
    <dgm:cxn modelId="{83922CF1-2B5E-43EC-94CA-DF0A18F752BB}" type="presOf" srcId="{084143BF-C64B-4222-845B-1298BBA65127}" destId="{F74232FA-BEC1-40D8-B7DD-87C3EBB3266D}" srcOrd="0" destOrd="0" presId="urn:microsoft.com/office/officeart/2005/8/layout/orgChart1"/>
    <dgm:cxn modelId="{7E9317A6-D297-45F8-B7C7-64194811C0BA}" type="presOf" srcId="{6C9A6C58-B0BE-4323-8B04-D2F2850D08CB}" destId="{6B998080-B473-477A-9DC6-70F4FB5BD793}" srcOrd="0" destOrd="0" presId="urn:microsoft.com/office/officeart/2005/8/layout/orgChart1"/>
    <dgm:cxn modelId="{6CF2FB76-A33F-4FDF-B11B-75F8C77BF5E2}" type="presOf" srcId="{C6448B50-F0EF-4B66-9F18-5022EAECDCDD}" destId="{D8175819-5C6F-4FC1-A27D-495310045412}" srcOrd="1" destOrd="0" presId="urn:microsoft.com/office/officeart/2005/8/layout/orgChart1"/>
    <dgm:cxn modelId="{E15EE1C9-E91A-4DAD-A01A-2AD48D7629A4}" type="presOf" srcId="{99BFF597-7499-4991-B767-7C18D8E7C964}" destId="{E9C2629F-4C3B-41EF-B2A7-4EC31018505B}" srcOrd="1" destOrd="0" presId="urn:microsoft.com/office/officeart/2005/8/layout/orgChart1"/>
    <dgm:cxn modelId="{75984746-5577-4C75-9607-BE575D399F3A}" srcId="{BF24B314-4BAE-4104-9DB9-41A1D8C4034B}" destId="{F1A10389-1FF8-4D8A-AA16-F049E66B01DC}" srcOrd="0" destOrd="0" parTransId="{E4F8B1B0-BE68-463C-A4F5-AAA1515BC19E}" sibTransId="{E9E1B566-E65E-4690-88D3-8F90EE4FC098}"/>
    <dgm:cxn modelId="{FF2A28ED-0200-4805-A8D2-C113CAFEC556}" type="presOf" srcId="{D00F002A-97DF-4103-BB3A-889EF96B94E1}" destId="{6F0A876D-60CD-4A71-BC5E-7B66BE5821F1}" srcOrd="0" destOrd="0" presId="urn:microsoft.com/office/officeart/2005/8/layout/orgChart1"/>
    <dgm:cxn modelId="{6A839E84-DF9B-402F-A087-6341D0B93FA3}" type="presOf" srcId="{732884C5-EDCB-4D7A-9C7C-2185BF033B50}" destId="{CEC2AF57-04C6-4911-A847-7480E4CD9B7E}" srcOrd="1" destOrd="0" presId="urn:microsoft.com/office/officeart/2005/8/layout/orgChart1"/>
    <dgm:cxn modelId="{78255AF6-085D-4A9B-B7E6-394CD1D44CD7}" srcId="{5D1E6565-5DE5-4245-8255-67031EF7027D}" destId="{BCD0687E-474A-473A-9E3D-9D228084BF16}" srcOrd="2" destOrd="0" parTransId="{F528BBD6-4DAF-4B75-8DE2-C41D6406D4D8}" sibTransId="{AA1E7432-7FA6-47D8-803E-739D414DF8B0}"/>
    <dgm:cxn modelId="{223182BB-6069-43D5-999C-F2F860BBB97C}" srcId="{28DF5D88-CED1-4244-A2E4-44EBD5B26AC6}" destId="{4F51BCA5-3EA3-4A79-9AE5-33D0B5F7EFEA}" srcOrd="2" destOrd="0" parTransId="{B0EC7533-7775-4255-AE84-6B7AB348BFE8}" sibTransId="{3F4765AA-F5CF-473A-BC06-B67166A30339}"/>
    <dgm:cxn modelId="{B736E604-B4D1-4580-9593-0B68FD403158}" type="presOf" srcId="{5179F85F-DE43-4822-A90C-683C17F6008B}" destId="{9A984889-8014-49CB-B72F-0965A7E3EEB5}" srcOrd="0" destOrd="0" presId="urn:microsoft.com/office/officeart/2005/8/layout/orgChart1"/>
    <dgm:cxn modelId="{F07974EC-1351-455F-8A30-015F715D70F7}" type="presOf" srcId="{B0EC7533-7775-4255-AE84-6B7AB348BFE8}" destId="{EFC91604-91D3-418F-A9F9-40F13220D974}" srcOrd="0" destOrd="0" presId="urn:microsoft.com/office/officeart/2005/8/layout/orgChart1"/>
    <dgm:cxn modelId="{CA43D7F1-7810-45BC-B1E6-B38D4DCB00DF}" type="presOf" srcId="{A80B24BC-CA5D-432B-A5C2-6966D933B43C}" destId="{271E45C0-0C96-424F-8E84-253F99E656F3}" srcOrd="1" destOrd="0" presId="urn:microsoft.com/office/officeart/2005/8/layout/orgChart1"/>
    <dgm:cxn modelId="{00291AB8-E60B-408F-84E1-68B28CEAD5E1}" type="presOf" srcId="{0BBA9EA3-8CAE-4D21-897F-47D716E83F5A}" destId="{FC2D5C59-360A-42FF-A871-51E35BE50FE6}" srcOrd="0" destOrd="0" presId="urn:microsoft.com/office/officeart/2005/8/layout/orgChart1"/>
    <dgm:cxn modelId="{0527D875-3682-4886-983B-308C7D6F7B8B}" type="presOf" srcId="{FDD14DF5-D77B-403C-B539-36773D6627B9}" destId="{840CCCD1-C013-4536-B161-91228D9A85CF}" srcOrd="1" destOrd="0" presId="urn:microsoft.com/office/officeart/2005/8/layout/orgChart1"/>
    <dgm:cxn modelId="{F4064360-C92C-4B7F-8E78-0564CF2DAB6A}" type="presOf" srcId="{6A139463-7CE4-4549-9721-B1906EDB2873}" destId="{B939033C-E383-4FB0-A159-2D77D057D6A4}" srcOrd="0" destOrd="0" presId="urn:microsoft.com/office/officeart/2005/8/layout/orgChart1"/>
    <dgm:cxn modelId="{BA0E1C9A-8F98-45AB-B697-D1A3FCBBB36B}" type="presOf" srcId="{BCD0687E-474A-473A-9E3D-9D228084BF16}" destId="{3E12D03D-7B95-473E-82F5-7A992A234328}" srcOrd="1" destOrd="0" presId="urn:microsoft.com/office/officeart/2005/8/layout/orgChart1"/>
    <dgm:cxn modelId="{B32CC11F-6FD1-4431-908B-D4EA797A2056}" type="presOf" srcId="{0014B380-09CB-41ED-9375-9C812778C0FC}" destId="{E265EEAF-A6B3-48C9-BC0E-25FCBC24E364}" srcOrd="0" destOrd="0" presId="urn:microsoft.com/office/officeart/2005/8/layout/orgChart1"/>
    <dgm:cxn modelId="{38365240-5722-4BF9-B11C-8A488FB455D4}" type="presOf" srcId="{35A7482F-3314-4DE6-9793-27D7375FB32F}" destId="{C85C016B-2684-4614-884B-57BB84303AEF}" srcOrd="1" destOrd="0" presId="urn:microsoft.com/office/officeart/2005/8/layout/orgChart1"/>
    <dgm:cxn modelId="{A5E335F0-2C69-4985-8268-3E275CD82BC9}" type="presOf" srcId="{84468B69-DBDE-48EE-BD3E-975A7F51B8DD}" destId="{88AEBE35-EE81-4822-85EB-45F46FAF0EA8}" srcOrd="0" destOrd="0" presId="urn:microsoft.com/office/officeart/2005/8/layout/orgChart1"/>
    <dgm:cxn modelId="{D232C8E9-654C-4573-8627-6F4F10395E29}" type="presOf" srcId="{AC751D16-9005-4361-A0D7-8329C712998B}" destId="{E41537AE-CEB1-4970-BF47-F3D52794C1EB}" srcOrd="0" destOrd="0" presId="urn:microsoft.com/office/officeart/2005/8/layout/orgChart1"/>
    <dgm:cxn modelId="{C7FEF9B3-2361-44AD-BF60-88A033333779}" type="presOf" srcId="{E442F873-49B9-449C-879F-C8D1BAD5A46E}" destId="{EEFE1170-A4C7-48E4-883A-37FA3BC1D27D}" srcOrd="1" destOrd="0" presId="urn:microsoft.com/office/officeart/2005/8/layout/orgChart1"/>
    <dgm:cxn modelId="{3E2D0C8E-343B-4AC2-8882-77F52F009134}" type="presOf" srcId="{A808C442-654E-41C2-8ABA-748E9D446F62}" destId="{9B2862EC-FE04-4B26-A3D0-358448ADC56E}" srcOrd="0" destOrd="0" presId="urn:microsoft.com/office/officeart/2005/8/layout/orgChart1"/>
    <dgm:cxn modelId="{DCBDE685-5870-4D65-AEF0-8D29168E765D}" type="presOf" srcId="{F761713E-3B18-4CFA-A4A8-A6B406005F86}" destId="{A17AEC31-544E-480B-99C8-C46EA1DEC807}" srcOrd="0" destOrd="0" presId="urn:microsoft.com/office/officeart/2005/8/layout/orgChart1"/>
    <dgm:cxn modelId="{B2286445-D1FF-44A7-B82D-E3362CBB2973}" type="presOf" srcId="{F7F350EF-CFD3-4100-A0A5-E157296E7073}" destId="{A4AECAC7-0275-45DE-B4D8-B5C4A62A3401}" srcOrd="1" destOrd="0" presId="urn:microsoft.com/office/officeart/2005/8/layout/orgChart1"/>
    <dgm:cxn modelId="{0E3ED994-48DC-487C-93FD-EF8440B148A6}" type="presOf" srcId="{3FDCB3A8-BFC7-4407-AF44-ABADC12A7DFC}" destId="{4708479E-B2A6-405B-A73A-625366C650DF}" srcOrd="1" destOrd="0" presId="urn:microsoft.com/office/officeart/2005/8/layout/orgChart1"/>
    <dgm:cxn modelId="{7D2DF08C-95B3-4D22-BA00-07C583FCCCEE}" type="presOf" srcId="{28AF2CCA-01C2-49E4-AB1A-8534B511C3F8}" destId="{57B15E6E-C8EF-4D4C-83C3-836791D20884}" srcOrd="0" destOrd="0" presId="urn:microsoft.com/office/officeart/2005/8/layout/orgChart1"/>
    <dgm:cxn modelId="{8BC65722-68DB-4F42-B886-0878AF80BB7D}" type="presOf" srcId="{A2711118-61D0-4B78-9286-8F64D90561FD}" destId="{DCF51F97-0456-4DFA-9DA0-E2C9F6E6598F}" srcOrd="0" destOrd="0" presId="urn:microsoft.com/office/officeart/2005/8/layout/orgChart1"/>
    <dgm:cxn modelId="{0F664684-8161-41B1-B6D6-8EF47F5972E1}" type="presOf" srcId="{F64F481A-C175-4366-AFE9-6B5670AE4C17}" destId="{081F9AF9-FD8C-4028-8FD4-11D9184BD49D}" srcOrd="0" destOrd="0" presId="urn:microsoft.com/office/officeart/2005/8/layout/orgChart1"/>
    <dgm:cxn modelId="{95F3DE4D-C743-4722-BA74-8838EB10F8FC}" srcId="{C6448B50-F0EF-4B66-9F18-5022EAECDCDD}" destId="{E145CA08-598D-4133-A768-4037BD8A6C3A}" srcOrd="5" destOrd="0" parTransId="{6816C995-6906-454D-B3C1-2733C29F09FC}" sibTransId="{0BF80091-CD65-4A0D-BA9E-515769B21F7E}"/>
    <dgm:cxn modelId="{4EC5C3B2-F1DE-47D0-8D41-998CF382FE5E}" type="presOf" srcId="{5BA7BF15-FCC7-407A-9AFC-BE2D7BA67863}" destId="{0EC6C7A5-B332-4F71-B8BD-EE2BEDF47E6B}" srcOrd="1" destOrd="0" presId="urn:microsoft.com/office/officeart/2005/8/layout/orgChart1"/>
    <dgm:cxn modelId="{A579E667-034D-42BA-ADB8-6EBCD9D7DBF8}" srcId="{C6448B50-F0EF-4B66-9F18-5022EAECDCDD}" destId="{B7A8A74F-4634-491A-A4C4-F98F298E2FBF}" srcOrd="3" destOrd="0" parTransId="{A2F6FB3E-939D-4E20-BD4F-CC0ACEABE87F}" sibTransId="{CABD0B19-EFD2-4CB6-90BF-4A6236215791}"/>
    <dgm:cxn modelId="{5199CE38-AF63-4EB2-A458-6DC4FEE1FB43}" type="presOf" srcId="{1CB2A2EF-2636-4D0B-B8B0-7B211CAEF9A9}" destId="{BF577587-284F-4446-8848-39BB33B4A896}" srcOrd="0" destOrd="0" presId="urn:microsoft.com/office/officeart/2005/8/layout/orgChart1"/>
    <dgm:cxn modelId="{968D6973-E838-4662-AF19-F441D58E70A3}" srcId="{35A7482F-3314-4DE6-9793-27D7375FB32F}" destId="{76A60DFA-2896-402A-B574-C9BB465E978D}" srcOrd="12" destOrd="0" parTransId="{E6F3EF36-3602-4B91-AB62-8B0843071348}" sibTransId="{A34B26A4-9022-432C-99E9-0ED04FE909C1}"/>
    <dgm:cxn modelId="{AFCF7341-5775-4B49-B0AF-B49FF55F2253}" srcId="{0014B380-09CB-41ED-9375-9C812778C0FC}" destId="{99BFF597-7499-4991-B767-7C18D8E7C964}" srcOrd="1" destOrd="0" parTransId="{CD9EA462-14D9-4A40-8E71-D6902D0C8E01}" sibTransId="{BA2882C8-354C-41DA-8F2B-C2085129B8BF}"/>
    <dgm:cxn modelId="{53F50488-2A86-4E30-80A6-AF7FE51BE082}" type="presOf" srcId="{CF4052B3-FBA2-48CB-AADC-26800FAA44CB}" destId="{A057118C-B16A-47FC-8C3F-13FCB26DBB22}" srcOrd="1" destOrd="0" presId="urn:microsoft.com/office/officeart/2005/8/layout/orgChart1"/>
    <dgm:cxn modelId="{E58BFB3B-DB45-4DE2-8828-85E2DF0EC93B}" srcId="{35A7482F-3314-4DE6-9793-27D7375FB32F}" destId="{A3B53B6A-2518-4578-A5F3-1CF9D80A9935}" srcOrd="0" destOrd="0" parTransId="{12EB78C6-2340-4D7A-AE4C-AD5C7728A005}" sibTransId="{3503DBB6-89F9-4269-BB6B-ABAB51F5BC9A}"/>
    <dgm:cxn modelId="{3A94C8AD-4C54-47B1-AD44-8DCE209943E6}" srcId="{F1A10389-1FF8-4D8A-AA16-F049E66B01DC}" destId="{3FDCB3A8-BFC7-4407-AF44-ABADC12A7DFC}" srcOrd="0" destOrd="0" parTransId="{B7901809-990E-437F-8FBC-2E8616F3F7C7}" sibTransId="{DFDB14BD-9113-454E-A7CC-998FF1FB45E9}"/>
    <dgm:cxn modelId="{2F19D860-AD57-4EAA-B4E8-334837F907F1}" srcId="{FF4F5470-B763-4EDB-B187-8D335F13A1EF}" destId="{3E49AAE6-1193-4C98-BBD5-8F0C88CBCD63}" srcOrd="1" destOrd="0" parTransId="{51B1396D-41AC-4D30-8EDC-8AE968DB98A6}" sibTransId="{C9CFE2A1-AD64-4D2C-BB0C-5F991AFBBFC1}"/>
    <dgm:cxn modelId="{F41BA4CC-0DFE-4B3C-AF7C-E71F6653BEAC}" type="presOf" srcId="{A3B53B6A-2518-4578-A5F3-1CF9D80A9935}" destId="{C406E529-75E6-4268-9AB3-E3692924BA32}" srcOrd="0" destOrd="0" presId="urn:microsoft.com/office/officeart/2005/8/layout/orgChart1"/>
    <dgm:cxn modelId="{C2FD77AA-FFD9-47D6-AC8B-8069F2162911}" type="presOf" srcId="{C2E539DE-B200-4637-AA6D-C67CF97980FE}" destId="{98971EBE-3397-4FA3-B290-D349B5BA51FA}" srcOrd="0" destOrd="0" presId="urn:microsoft.com/office/officeart/2005/8/layout/orgChart1"/>
    <dgm:cxn modelId="{7E0C7135-EFDA-417D-934B-CA3DDD660864}" type="presOf" srcId="{654C95D9-A31D-48C7-9A7D-57E71D545F04}" destId="{5D68D97D-6D57-419A-979C-9D9CF5BBC32A}" srcOrd="0" destOrd="0" presId="urn:microsoft.com/office/officeart/2005/8/layout/orgChart1"/>
    <dgm:cxn modelId="{207A9A73-7147-4EB0-9472-08982BF6CB08}" type="presOf" srcId="{3E49AAE6-1193-4C98-BBD5-8F0C88CBCD63}" destId="{3EB26D6B-3FDE-414C-A10C-6D1C38177816}" srcOrd="1" destOrd="0" presId="urn:microsoft.com/office/officeart/2005/8/layout/orgChart1"/>
    <dgm:cxn modelId="{37CFD34B-7821-49A8-8115-F93CE0FD6AC1}" type="presOf" srcId="{7E132308-3D0F-46FB-A848-EE3A73C0F58E}" destId="{69B7F5A7-ED1A-40D0-A640-248EB937577D}" srcOrd="0" destOrd="0" presId="urn:microsoft.com/office/officeart/2005/8/layout/orgChart1"/>
    <dgm:cxn modelId="{9E5035E1-DA17-4986-A638-2E3530F801EA}" type="presOf" srcId="{8229B408-83F8-4F3C-898B-A351BE457AA6}" destId="{8C00387F-458C-4DFF-BCA8-6FCE67A81228}" srcOrd="0" destOrd="0" presId="urn:microsoft.com/office/officeart/2005/8/layout/orgChart1"/>
    <dgm:cxn modelId="{95E1E50B-FED2-4D6D-A1C4-0A6E078E175B}" type="presOf" srcId="{51B1396D-41AC-4D30-8EDC-8AE968DB98A6}" destId="{CDAF7664-7CBB-4E5B-9FED-95A5665478AB}" srcOrd="0" destOrd="0" presId="urn:microsoft.com/office/officeart/2005/8/layout/orgChart1"/>
    <dgm:cxn modelId="{2DA115C7-F149-4563-A9FD-F3F72EA4798A}" type="presOf" srcId="{BD59E142-9A65-40F6-8AE7-2893F5EEABD6}" destId="{48D4BC35-7C1D-4EE1-A5EE-3E3EC0AE088E}" srcOrd="1" destOrd="0" presId="urn:microsoft.com/office/officeart/2005/8/layout/orgChart1"/>
    <dgm:cxn modelId="{31080FB7-3C53-47B3-8918-577DA4DA9485}" type="presOf" srcId="{ECF9883F-810F-4136-987D-AADFA4E4B08F}" destId="{0A4C25DE-4DEF-4925-B6BC-FBB5A9E3A56A}" srcOrd="1" destOrd="0" presId="urn:microsoft.com/office/officeart/2005/8/layout/orgChart1"/>
    <dgm:cxn modelId="{14FACC5A-F348-476B-B269-5A49012A62F1}" srcId="{35A7482F-3314-4DE6-9793-27D7375FB32F}" destId="{C6448B50-F0EF-4B66-9F18-5022EAECDCDD}" srcOrd="1" destOrd="0" parTransId="{687E251B-75DC-421E-9BF9-5433EF44A705}" sibTransId="{850306FD-3363-4091-82D3-D4215E01D43C}"/>
    <dgm:cxn modelId="{03FF2991-8029-4B01-86A6-0DD24B2F0DCF}" type="presOf" srcId="{62D44199-D7E4-4930-B4CA-6F879F23EC57}" destId="{A02B4B58-DA53-45C0-9A52-22528787F279}" srcOrd="1" destOrd="0" presId="urn:microsoft.com/office/officeart/2005/8/layout/orgChart1"/>
    <dgm:cxn modelId="{8A644031-92BD-4640-9788-6BE56D3920F3}" type="presOf" srcId="{B1C721FD-30FF-4392-BE3E-8C66C7E80A96}" destId="{B2E5456B-8F77-4DA8-B33C-C36BAD731A81}" srcOrd="0" destOrd="0" presId="urn:microsoft.com/office/officeart/2005/8/layout/orgChart1"/>
    <dgm:cxn modelId="{91369E91-8272-494A-961F-C7513396E752}" srcId="{FF4F5470-B763-4EDB-B187-8D335F13A1EF}" destId="{0BBA9EA3-8CAE-4D21-897F-47D716E83F5A}" srcOrd="3" destOrd="0" parTransId="{FDC5439C-9706-421C-BC35-586626046664}" sibTransId="{72311DF3-2CC2-4E27-A6CD-C591491F8BBC}"/>
    <dgm:cxn modelId="{128FD1EE-6271-4420-8656-100500F63790}" type="presOf" srcId="{E71F77E7-AE52-4859-95F1-5975D7FBCC2C}" destId="{635AA3FB-8F54-4E66-8F63-7DF4AFC4F6E3}" srcOrd="1" destOrd="0" presId="urn:microsoft.com/office/officeart/2005/8/layout/orgChart1"/>
    <dgm:cxn modelId="{FD13FC81-A655-4E8A-BFD5-51B53FFECB2F}" type="presOf" srcId="{96F3C102-A4D7-4D9B-9EB6-E0670915F7EB}" destId="{95144518-242C-4848-A841-E83FC3006559}" srcOrd="0" destOrd="0" presId="urn:microsoft.com/office/officeart/2005/8/layout/orgChart1"/>
    <dgm:cxn modelId="{7E1EAE7F-4D0F-47CE-880C-2B68090155DA}" type="presOf" srcId="{E7613C0F-180C-4C00-AF9A-ECCB39B34A64}" destId="{9D390C1C-CB61-47BC-99C1-06FB3578C5DA}" srcOrd="1" destOrd="0" presId="urn:microsoft.com/office/officeart/2005/8/layout/orgChart1"/>
    <dgm:cxn modelId="{D2C9840A-0503-4146-979C-44B4E1C19520}" type="presOf" srcId="{C7F5EC38-4C8E-4F36-BF16-1F7E9FCCD884}" destId="{0F9F43BD-DEE1-46EF-B210-BA97536EF256}" srcOrd="1" destOrd="0" presId="urn:microsoft.com/office/officeart/2005/8/layout/orgChart1"/>
    <dgm:cxn modelId="{D0E87C4A-8BC5-4C3F-8414-9508B53A7B95}" type="presOf" srcId="{28DF5D88-CED1-4244-A2E4-44EBD5B26AC6}" destId="{1C984C7E-C6A7-42E4-94F9-F54A004B9115}" srcOrd="1" destOrd="0" presId="urn:microsoft.com/office/officeart/2005/8/layout/orgChart1"/>
    <dgm:cxn modelId="{8C982804-2ED6-4D11-8919-6E21F86B224B}" srcId="{A6B546E1-1629-4FB3-AEC0-6BA4789FFA68}" destId="{22413AE6-20FA-404E-BCD0-43BDA701BAC2}" srcOrd="3" destOrd="0" parTransId="{2A0D2857-3A49-430D-A6EB-157B94799ED6}" sibTransId="{2CBEACD2-4B22-4696-B3A8-F03619896572}"/>
    <dgm:cxn modelId="{C7123F96-6E4E-4E28-A540-972B8BA8EF01}" type="presOf" srcId="{CF4052B3-FBA2-48CB-AADC-26800FAA44CB}" destId="{24ACD242-3A29-421B-9A91-4FB331673778}" srcOrd="0" destOrd="0" presId="urn:microsoft.com/office/officeart/2005/8/layout/orgChart1"/>
    <dgm:cxn modelId="{EE355E3D-91A6-4612-8857-AD7622C8223D}" type="presOf" srcId="{BE261FEE-A688-41AC-B496-8DC8714E0F6C}" destId="{C242C913-ADAF-4AD8-B75F-6FA0BC6C4C05}" srcOrd="0" destOrd="0" presId="urn:microsoft.com/office/officeart/2005/8/layout/orgChart1"/>
    <dgm:cxn modelId="{8E49BB6A-A9A7-4094-8915-620AAFC8EC56}" srcId="{058E6542-65BF-4218-BA42-AE6E6E33327D}" destId="{0C21F10F-D171-457D-BF1F-99FB0E6AB4D3}" srcOrd="0" destOrd="0" parTransId="{B1C721FD-30FF-4392-BE3E-8C66C7E80A96}" sibTransId="{F3F64A9D-C9EB-44CB-8003-7F440C15648D}"/>
    <dgm:cxn modelId="{F4BE38FF-6BD5-4B6F-9DA6-91F77ED7C0EB}" srcId="{732884C5-EDCB-4D7A-9C7C-2185BF033B50}" destId="{948EAC3D-F192-4735-B7F5-55E58C40A8F0}" srcOrd="2" destOrd="0" parTransId="{17281052-6329-4FFB-984C-172F9447106B}" sibTransId="{2C36D4BE-E4F0-48D3-B084-0A35246EB9A4}"/>
    <dgm:cxn modelId="{8A70E88D-2687-4EDB-8378-441788B93B5E}" type="presOf" srcId="{4F51BCA5-3EA3-4A79-9AE5-33D0B5F7EFEA}" destId="{1AD5D882-BD58-484A-8652-4438D9864B27}" srcOrd="0" destOrd="0" presId="urn:microsoft.com/office/officeart/2005/8/layout/orgChart1"/>
    <dgm:cxn modelId="{22D96C91-40B5-42EB-A93F-AC608C1D2B5F}" type="presOf" srcId="{E38CB669-A84E-4349-850F-1EDE328E0072}" destId="{AC3A76B5-1CC4-49D7-A534-03179985E570}" srcOrd="1" destOrd="0" presId="urn:microsoft.com/office/officeart/2005/8/layout/orgChart1"/>
    <dgm:cxn modelId="{504909B9-D34C-4C45-94BB-12CBFB715978}" type="presOf" srcId="{D2285E3E-F1CE-4629-94E6-93A7EDFAE8EB}" destId="{A65CB862-9FEE-48D4-86DC-90B7FF4D2A90}" srcOrd="0" destOrd="0" presId="urn:microsoft.com/office/officeart/2005/8/layout/orgChart1"/>
    <dgm:cxn modelId="{8CD38198-54FC-4A15-8644-DE4C3CF8FBAF}" type="presOf" srcId="{5D1E6565-5DE5-4245-8255-67031EF7027D}" destId="{A4B2BFCE-439E-4711-865B-8C69829B438B}" srcOrd="1" destOrd="0" presId="urn:microsoft.com/office/officeart/2005/8/layout/orgChart1"/>
    <dgm:cxn modelId="{24E23278-0C9D-4AB7-9CE3-CE3E17B12EDA}" type="presOf" srcId="{2A709E78-9279-4817-B7C2-E9CEDE98D060}" destId="{65B50CE3-691D-41F6-BAB1-808670C55D5E}" srcOrd="0" destOrd="0" presId="urn:microsoft.com/office/officeart/2005/8/layout/orgChart1"/>
    <dgm:cxn modelId="{C7B48BE7-BD51-48E9-9A28-74FE0E24F76A}" srcId="{35A7482F-3314-4DE6-9793-27D7375FB32F}" destId="{5D1E6565-5DE5-4245-8255-67031EF7027D}" srcOrd="6" destOrd="0" parTransId="{D760414D-BDEC-4C25-9161-1B510ADEB639}" sibTransId="{ABDB1E9A-BA28-46BB-B774-1A5521516EDF}"/>
    <dgm:cxn modelId="{BB38CA35-893B-4CE0-B1E7-D9A57BEC9D36}" srcId="{A3B53B6A-2518-4578-A5F3-1CF9D80A9935}" destId="{E7613C0F-180C-4C00-AF9A-ECCB39B34A64}" srcOrd="4" destOrd="0" parTransId="{DE7351F4-9F6F-4B59-9CF5-F1C1D185CB5B}" sibTransId="{A213383A-A039-412B-9B30-6A467C636296}"/>
    <dgm:cxn modelId="{84149A0B-94C5-43E5-A85F-53A9F4EDB859}" type="presOf" srcId="{5C3D9CD5-9079-451A-9A1A-D8C08BD28155}" destId="{BFFC464A-9088-4FD4-863D-598BA9AF9CAB}" srcOrd="1" destOrd="0" presId="urn:microsoft.com/office/officeart/2005/8/layout/orgChart1"/>
    <dgm:cxn modelId="{D4B72C38-204F-4AD0-B7CA-584A5253ECAB}" type="presOf" srcId="{58984C8C-8D29-4688-BC34-00328237EC80}" destId="{78CAD716-CEA1-427E-878B-5168F95E49C3}" srcOrd="0" destOrd="0" presId="urn:microsoft.com/office/officeart/2005/8/layout/orgChart1"/>
    <dgm:cxn modelId="{CE62D397-5F3D-4C46-9807-120BC94EDAE0}" type="presOf" srcId="{5179F85F-DE43-4822-A90C-683C17F6008B}" destId="{52A7C1A4-17CD-4197-9A4C-5AFA0AFADADE}" srcOrd="1" destOrd="0" presId="urn:microsoft.com/office/officeart/2005/8/layout/orgChart1"/>
    <dgm:cxn modelId="{EB78AAA3-0251-41E7-9AF2-B19571C55172}" type="presOf" srcId="{00A68B6F-03A5-4E3C-8F18-AA5FC8CAA003}" destId="{66D24969-BD0B-463F-86C5-611161793AF6}" srcOrd="0" destOrd="0" presId="urn:microsoft.com/office/officeart/2005/8/layout/orgChart1"/>
    <dgm:cxn modelId="{384D5A1E-9DB7-4D4A-A671-19E5851E752F}" type="presOf" srcId="{D42D4C10-8308-41B3-AE8E-3EC40125E43F}" destId="{B2C8C6F3-FA51-4BCE-A782-1717074953F8}" srcOrd="0" destOrd="0" presId="urn:microsoft.com/office/officeart/2005/8/layout/orgChart1"/>
    <dgm:cxn modelId="{CC92D278-BFF0-4836-828D-39348EF8F8F4}" type="presOf" srcId="{B7A8A74F-4634-491A-A4C4-F98F298E2FBF}" destId="{70A96005-00B8-4487-83F2-95A31A207EBA}" srcOrd="0" destOrd="0" presId="urn:microsoft.com/office/officeart/2005/8/layout/orgChart1"/>
    <dgm:cxn modelId="{2AD7EE09-4E4E-40BE-BD31-1F0F734B6DC8}" srcId="{FF4F5470-B763-4EDB-B187-8D335F13A1EF}" destId="{AC751D16-9005-4361-A0D7-8329C712998B}" srcOrd="4" destOrd="0" parTransId="{58984C8C-8D29-4688-BC34-00328237EC80}" sibTransId="{6919A26B-ED44-409E-9416-0383AFC6C76D}"/>
    <dgm:cxn modelId="{C626AFBB-A536-43C5-AFAC-E285F030EC68}" type="presOf" srcId="{E145CA08-598D-4133-A768-4037BD8A6C3A}" destId="{AA3EB362-BC51-414F-910A-676D75ABDDC6}" srcOrd="0" destOrd="0" presId="urn:microsoft.com/office/officeart/2005/8/layout/orgChart1"/>
    <dgm:cxn modelId="{8B1B8A60-B9DC-4D1F-949E-B269D156D2DC}" type="presOf" srcId="{A6B546E1-1629-4FB3-AEC0-6BA4789FFA68}" destId="{029ACA09-3B43-4CD7-B3FB-4EC312BE4EE8}" srcOrd="1" destOrd="0" presId="urn:microsoft.com/office/officeart/2005/8/layout/orgChart1"/>
    <dgm:cxn modelId="{81951D60-E8ED-45FB-9A4E-F60CE51470FE}" srcId="{76A60DFA-2896-402A-B574-C9BB465E978D}" destId="{96F3C102-A4D7-4D9B-9EB6-E0670915F7EB}" srcOrd="0" destOrd="0" parTransId="{D2285E3E-F1CE-4629-94E6-93A7EDFAE8EB}" sibTransId="{947AE0CF-7218-4011-B4EA-F9E570362735}"/>
    <dgm:cxn modelId="{046EEDA0-A9B8-4531-BC69-D4FDCA58E6F2}" type="presOf" srcId="{CE48F937-C250-4580-8432-F3C64FBCC1A3}" destId="{7905D733-D739-4D07-A478-CE13FF48BA8D}" srcOrd="1" destOrd="0" presId="urn:microsoft.com/office/officeart/2005/8/layout/orgChart1"/>
    <dgm:cxn modelId="{12F46BF8-0092-4D2A-9207-ABE1D421AB65}" type="presOf" srcId="{B695BA0C-AD9A-41BA-A464-7E34AF5956C3}" destId="{B0FE0109-230E-438E-B319-173B19161D3E}" srcOrd="0" destOrd="0" presId="urn:microsoft.com/office/officeart/2005/8/layout/orgChart1"/>
    <dgm:cxn modelId="{DBA98674-C3C1-4FE4-A574-0702A209B64E}" type="presOf" srcId="{5BA7BF15-FCC7-407A-9AFC-BE2D7BA67863}" destId="{F50388F3-D521-46C5-886F-969B9076D5DD}" srcOrd="0" destOrd="0" presId="urn:microsoft.com/office/officeart/2005/8/layout/orgChart1"/>
    <dgm:cxn modelId="{2D28C175-538C-44AF-821C-2C730F0B286F}" type="presOf" srcId="{699BAD64-8E5E-452A-BAE2-EA3CFD002025}" destId="{034472AB-3023-4D64-9076-6D0447681511}" srcOrd="0" destOrd="0" presId="urn:microsoft.com/office/officeart/2005/8/layout/orgChart1"/>
    <dgm:cxn modelId="{6524D289-06EB-4708-8389-693E062C2C71}" type="presOf" srcId="{A2F6FB3E-939D-4E20-BD4F-CC0ACEABE87F}" destId="{3F86A63D-79FA-443F-B7E8-F1D61F3B6D2A}" srcOrd="0" destOrd="0" presId="urn:microsoft.com/office/officeart/2005/8/layout/orgChart1"/>
    <dgm:cxn modelId="{E96C6961-D654-48E0-BEFD-A3AD007552D4}" type="presOf" srcId="{B9837070-33DB-47C1-8C06-17B9BF8A0904}" destId="{0FB8E214-76AE-41B8-A719-F24CA5B8E42E}" srcOrd="1" destOrd="0" presId="urn:microsoft.com/office/officeart/2005/8/layout/orgChart1"/>
    <dgm:cxn modelId="{85165A84-FFBE-4813-AB99-CE9DA7D3CCC2}" type="presOf" srcId="{7ABE3591-2B63-4D7F-BD10-2B7A0B5ABD45}" destId="{681DE028-2CEE-40BF-9BD3-87DF5DC58D95}" srcOrd="1" destOrd="0" presId="urn:microsoft.com/office/officeart/2005/8/layout/orgChart1"/>
    <dgm:cxn modelId="{83126E9F-0296-4261-9C1B-580C7918AFDA}" type="presOf" srcId="{E4F8B1B0-BE68-463C-A4F5-AAA1515BC19E}" destId="{A4802FB8-827B-466D-801B-6F7926B787AC}" srcOrd="0" destOrd="0" presId="urn:microsoft.com/office/officeart/2005/8/layout/orgChart1"/>
    <dgm:cxn modelId="{A7BB1E36-E701-4AD7-BA41-A153CE3AE772}" type="presOf" srcId="{E38CB669-A84E-4349-850F-1EDE328E0072}" destId="{2DD931F7-77D9-4177-BA8B-775C0BB589C9}" srcOrd="0" destOrd="0" presId="urn:microsoft.com/office/officeart/2005/8/layout/orgChart1"/>
    <dgm:cxn modelId="{24F7FB7C-A6C0-41A6-A8C6-723F74A8FFF6}" type="presOf" srcId="{055DB922-1732-4D71-9B33-CC5BCE9D4EE6}" destId="{32F35944-9234-4FFE-B7A2-0327F709107E}" srcOrd="1" destOrd="0" presId="urn:microsoft.com/office/officeart/2005/8/layout/orgChart1"/>
    <dgm:cxn modelId="{49A997DB-9AF9-47A8-ADF6-05C354861753}" srcId="{A3B53B6A-2518-4578-A5F3-1CF9D80A9935}" destId="{8D49C348-6CF0-443E-8B24-5A773D2822E3}" srcOrd="3" destOrd="0" parTransId="{A2711118-61D0-4B78-9286-8F64D90561FD}" sibTransId="{2815BBC9-DB34-46D3-A62C-476403BA41C7}"/>
    <dgm:cxn modelId="{30120187-1522-4566-8AA2-66C02124BF73}" type="presOf" srcId="{CAF23197-105D-4290-99D5-4592107259D6}" destId="{8148812F-27E1-43EB-A5F7-DB458C2684CA}" srcOrd="0" destOrd="0" presId="urn:microsoft.com/office/officeart/2005/8/layout/orgChart1"/>
    <dgm:cxn modelId="{17A73959-2FC7-4C7D-8016-B975115443B8}" srcId="{0014B380-09CB-41ED-9375-9C812778C0FC}" destId="{072486BC-902D-415D-9CA4-146712FAB772}" srcOrd="2" destOrd="0" parTransId="{9AF3AE90-6F49-477F-AE58-F3B4E15CD506}" sibTransId="{97AAA60A-D4AD-47D3-A760-14B384F38651}"/>
    <dgm:cxn modelId="{18D4630E-FB17-4392-B616-9094C68EB887}" srcId="{FDD14DF5-D77B-403C-B539-36773D6627B9}" destId="{055DB922-1732-4D71-9B33-CC5BCE9D4EE6}" srcOrd="0" destOrd="0" parTransId="{ECE15C65-F1F7-44B7-98FB-C6F8D7666452}" sibTransId="{99E603E3-9F93-483A-A747-1F6A90E5DCC7}"/>
    <dgm:cxn modelId="{A64BFF6C-0CCA-49D0-AA9A-3F4F1D65513F}" srcId="{51C258B5-32F1-4C1F-A0E2-CE27AC11F1A5}" destId="{35A7482F-3314-4DE6-9793-27D7375FB32F}" srcOrd="0" destOrd="0" parTransId="{B2C9D9B0-FC4B-4FDA-AF55-69B43A76993A}" sibTransId="{8909E35E-A34B-404F-AFCA-6A5EDAB70880}"/>
    <dgm:cxn modelId="{592CA3B8-C330-4830-AF8A-268A3E451B7A}" type="presOf" srcId="{9C322E09-275C-483D-A525-7857A4D7FAA8}" destId="{0764A5EF-C1F8-4E9B-95AE-BE29DE36A292}" srcOrd="1" destOrd="0" presId="urn:microsoft.com/office/officeart/2005/8/layout/orgChart1"/>
    <dgm:cxn modelId="{60A2C061-CA30-4A21-815D-A3A6A5913E5E}" type="presOf" srcId="{9C322E09-275C-483D-A525-7857A4D7FAA8}" destId="{242B4D59-FF77-4167-97F6-FF89FFEC2AB2}" srcOrd="0" destOrd="0" presId="urn:microsoft.com/office/officeart/2005/8/layout/orgChart1"/>
    <dgm:cxn modelId="{0E010453-DE84-4207-992A-FF99B4985D0C}" type="presOf" srcId="{DE7351F4-9F6F-4B59-9CF5-F1C1D185CB5B}" destId="{5539A4D5-6C93-4C37-B6E0-04DCEFCF97F7}" srcOrd="0" destOrd="0" presId="urn:microsoft.com/office/officeart/2005/8/layout/orgChart1"/>
    <dgm:cxn modelId="{25E56558-77E5-4629-9104-A3501F5A3070}" type="presOf" srcId="{23EFC030-9654-4937-8A60-B1D614D585BB}" destId="{27FAA1F6-2F3A-4A0B-B27A-3179A16DCAA7}" srcOrd="0" destOrd="0" presId="urn:microsoft.com/office/officeart/2005/8/layout/orgChart1"/>
    <dgm:cxn modelId="{074B89C3-5CF5-4CB6-9B0A-1E5296F427A6}" type="presOf" srcId="{A80B24BC-CA5D-432B-A5C2-6966D933B43C}" destId="{E6D2450D-CA47-49D1-B177-91E8FDDC56E3}" srcOrd="0" destOrd="0" presId="urn:microsoft.com/office/officeart/2005/8/layout/orgChart1"/>
    <dgm:cxn modelId="{490CE0DA-D3BB-40F7-AD61-EF8D871A7A83}" srcId="{A3B53B6A-2518-4578-A5F3-1CF9D80A9935}" destId="{22B8876F-F7DE-44D9-817A-95472767E7C6}" srcOrd="2" destOrd="0" parTransId="{296B1607-FBFE-4085-A6C2-AB1B625239A3}" sibTransId="{0E5FB261-22BB-416E-979D-669D8694AFF1}"/>
    <dgm:cxn modelId="{32F0731B-1CAC-4DB6-A12B-95B24AAFFC17}" type="presOf" srcId="{5C3D9CD5-9079-451A-9A1A-D8C08BD28155}" destId="{9DDA787D-B6D3-4AAA-A626-03DF857EEA51}" srcOrd="0" destOrd="0" presId="urn:microsoft.com/office/officeart/2005/8/layout/orgChart1"/>
    <dgm:cxn modelId="{FA98C340-8BC1-4A92-B655-6269597016A5}" type="presOf" srcId="{058E6542-65BF-4218-BA42-AE6E6E33327D}" destId="{78117624-76F6-4F12-B5D4-775143E8F8E8}" srcOrd="0" destOrd="0" presId="urn:microsoft.com/office/officeart/2005/8/layout/orgChart1"/>
    <dgm:cxn modelId="{CDEB266E-DFC6-4B81-A4C3-17DE9F4533F0}" type="presOf" srcId="{5D3B9A71-D1DC-48D1-86AA-5093D62E8CF8}" destId="{EEA53A4F-4C82-4EF4-B85B-103BD69F451D}" srcOrd="0" destOrd="0" presId="urn:microsoft.com/office/officeart/2005/8/layout/orgChart1"/>
    <dgm:cxn modelId="{6756B90B-D1DA-484F-8488-E03A6A4EF507}" type="presOf" srcId="{B848E4D5-FF65-410B-8DAD-CA9DD3B5FB17}" destId="{2A6C11C0-D980-41F8-BA54-3223477F4CFE}" srcOrd="0" destOrd="0" presId="urn:microsoft.com/office/officeart/2005/8/layout/orgChart1"/>
    <dgm:cxn modelId="{D7113C83-45FB-4DA8-81AE-BD9776EA97DD}" type="presOf" srcId="{04A82F50-F157-4D73-87B2-51AEA6C772CF}" destId="{789BA33C-8FCB-4CBA-8AB6-679536C90B53}" srcOrd="0" destOrd="0" presId="urn:microsoft.com/office/officeart/2005/8/layout/orgChart1"/>
    <dgm:cxn modelId="{55FBAA29-A12A-42CC-A8A4-18ED7477378D}" type="presOf" srcId="{718FC8AD-7D31-4C6D-A716-5E3722711CFA}" destId="{131F40A3-9012-436A-9C87-3321CAE52115}" srcOrd="0" destOrd="0" presId="urn:microsoft.com/office/officeart/2005/8/layout/orgChart1"/>
    <dgm:cxn modelId="{E978FDED-5EC7-4F2C-8054-DDA14653D26D}" type="presOf" srcId="{9F0E07BE-F760-4FC5-87E1-1B526B1240B8}" destId="{E8EA6339-3919-46D2-AAF9-F19E41C199A1}" srcOrd="0" destOrd="0" presId="urn:microsoft.com/office/officeart/2005/8/layout/orgChart1"/>
    <dgm:cxn modelId="{08EE77A7-F53B-4B80-BD02-16BA8ECE9AC9}" type="presOf" srcId="{5D1E1118-E83A-4838-9FAF-1827ACF18278}" destId="{3AF7482A-020C-463C-891F-E31D0FE4F9BD}" srcOrd="0" destOrd="0" presId="urn:microsoft.com/office/officeart/2005/8/layout/orgChart1"/>
    <dgm:cxn modelId="{51654163-C285-4128-BD32-7FFA48B9E452}" srcId="{A3B53B6A-2518-4578-A5F3-1CF9D80A9935}" destId="{6C9A6C58-B0BE-4323-8B04-D2F2850D08CB}" srcOrd="1" destOrd="0" parTransId="{1AF535D5-5EED-4F7D-B567-F4B0BC2BDB01}" sibTransId="{6DDE84B9-4ECB-46E1-B225-3802DF99BCAA}"/>
    <dgm:cxn modelId="{74897CEC-14F1-44F6-8AD8-520C1378F0E2}" type="presOf" srcId="{3558D2A4-F978-4024-8C00-03E734AF33B2}" destId="{31536410-3D21-4A18-BA4D-F35801DE0CE7}" srcOrd="1" destOrd="0" presId="urn:microsoft.com/office/officeart/2005/8/layout/orgChart1"/>
    <dgm:cxn modelId="{D356283D-F8B9-41B2-A3C8-7DEBDB54E9AC}" srcId="{A6B546E1-1629-4FB3-AEC0-6BA4789FFA68}" destId="{F64F481A-C175-4366-AFE9-6B5670AE4C17}" srcOrd="2" destOrd="0" parTransId="{A250657B-44FE-4CBD-87FC-1488460029D7}" sibTransId="{6F15DE6F-51DC-4C26-B93B-8475A7824838}"/>
    <dgm:cxn modelId="{44807BA0-28BE-4250-A571-D4301586E792}" type="presOf" srcId="{9AF3AE90-6F49-477F-AE58-F3B4E15CD506}" destId="{D7252607-4434-4BF5-8E7D-ED22AA1F45B9}" srcOrd="0" destOrd="0" presId="urn:microsoft.com/office/officeart/2005/8/layout/orgChart1"/>
    <dgm:cxn modelId="{925FD62D-088B-4C51-B83E-D1A476A00444}" type="presOf" srcId="{E442F873-49B9-449C-879F-C8D1BAD5A46E}" destId="{E52FEA29-E296-4E83-A2FF-64800563A082}" srcOrd="0" destOrd="0" presId="urn:microsoft.com/office/officeart/2005/8/layout/orgChart1"/>
    <dgm:cxn modelId="{1F78AF89-9441-4E7C-81C5-092031FF9100}" srcId="{35A7482F-3314-4DE6-9793-27D7375FB32F}" destId="{654E4FF8-C9D3-4290-9FDB-A56E28C796F9}" srcOrd="4" destOrd="0" parTransId="{1E803BDC-A421-4DC1-AF60-ED81BA54AD5C}" sibTransId="{0A72DD1E-4237-4FF4-AE4B-62469857926D}"/>
    <dgm:cxn modelId="{25F29105-045C-4328-B827-11AE4EA6EF91}" type="presOf" srcId="{072486BC-902D-415D-9CA4-146712FAB772}" destId="{36BB599F-27D7-49B2-868F-5B2620EE369F}" srcOrd="0" destOrd="0" presId="urn:microsoft.com/office/officeart/2005/8/layout/orgChart1"/>
    <dgm:cxn modelId="{7B0EDC08-CDB6-4926-81E0-28788927E2DA}" type="presOf" srcId="{F6DA120E-F3F7-4977-86C4-F386338C4090}" destId="{49C501A6-8124-4975-8450-F0DD40A91CDB}" srcOrd="0" destOrd="0" presId="urn:microsoft.com/office/officeart/2005/8/layout/orgChart1"/>
    <dgm:cxn modelId="{C324E750-59ED-4657-9565-BAA4B2F09A34}" srcId="{28DF5D88-CED1-4244-A2E4-44EBD5B26AC6}" destId="{ECF9883F-810F-4136-987D-AADFA4E4B08F}" srcOrd="1" destOrd="0" parTransId="{82A59A40-B096-49BD-9D64-EDF6077023AA}" sibTransId="{7B269981-8495-44F4-9B18-65F6FB661D3E}"/>
    <dgm:cxn modelId="{662FE38D-7697-4769-8EF4-2B1D58A97C38}" type="presOf" srcId="{F1A10389-1FF8-4D8A-AA16-F049E66B01DC}" destId="{81501A66-0625-4095-9397-3D56A2BA24D9}" srcOrd="1" destOrd="0" presId="urn:microsoft.com/office/officeart/2005/8/layout/orgChart1"/>
    <dgm:cxn modelId="{481AA562-4EC6-4A22-9D66-2458B716A72A}" type="presOf" srcId="{E145CA08-598D-4133-A768-4037BD8A6C3A}" destId="{36CB0421-8EF0-4139-A2A1-F402415963B0}" srcOrd="1" destOrd="0" presId="urn:microsoft.com/office/officeart/2005/8/layout/orgChart1"/>
    <dgm:cxn modelId="{5A30E13C-ECCF-4051-A91F-79CFAF0D0B91}" type="presOf" srcId="{3E49AAE6-1193-4C98-BBD5-8F0C88CBCD63}" destId="{AF2B0DF0-CCD4-4964-A2F8-C9F08C8ECDC0}" srcOrd="0" destOrd="0" presId="urn:microsoft.com/office/officeart/2005/8/layout/orgChart1"/>
    <dgm:cxn modelId="{37BB4E54-FD50-462F-9FFF-E1342B3170B8}" type="presOf" srcId="{CE48F937-C250-4580-8432-F3C64FBCC1A3}" destId="{7B0B8037-8261-4443-995C-386D3632A4B2}" srcOrd="0" destOrd="0" presId="urn:microsoft.com/office/officeart/2005/8/layout/orgChart1"/>
    <dgm:cxn modelId="{FD8CFEF0-12B0-4643-9E1C-27A997D7D796}" type="presParOf" srcId="{252EC813-7994-41C9-B43C-673338060657}" destId="{9D6D25D1-4671-49AA-B968-C7E5D97E7EB6}" srcOrd="0" destOrd="0" presId="urn:microsoft.com/office/officeart/2005/8/layout/orgChart1"/>
    <dgm:cxn modelId="{AD7A593F-10D9-4A69-BE90-6DEDBAB222E2}" type="presParOf" srcId="{9D6D25D1-4671-49AA-B968-C7E5D97E7EB6}" destId="{0719FB0C-F483-486B-9B46-870CD010044A}" srcOrd="0" destOrd="0" presId="urn:microsoft.com/office/officeart/2005/8/layout/orgChart1"/>
    <dgm:cxn modelId="{954A7FE5-8865-4962-9462-969F3EBCF29D}" type="presParOf" srcId="{0719FB0C-F483-486B-9B46-870CD010044A}" destId="{0E93118C-A321-4B3B-8905-86F2D5F9440A}" srcOrd="0" destOrd="0" presId="urn:microsoft.com/office/officeart/2005/8/layout/orgChart1"/>
    <dgm:cxn modelId="{1D51A684-8689-4665-8A3D-68488F386A37}" type="presParOf" srcId="{0719FB0C-F483-486B-9B46-870CD010044A}" destId="{C85C016B-2684-4614-884B-57BB84303AEF}" srcOrd="1" destOrd="0" presId="urn:microsoft.com/office/officeart/2005/8/layout/orgChart1"/>
    <dgm:cxn modelId="{6BF39951-F475-438C-8380-90A90838F99A}" type="presParOf" srcId="{9D6D25D1-4671-49AA-B968-C7E5D97E7EB6}" destId="{47D5E6DD-CA0D-4B85-81A6-9776428CA0C0}" srcOrd="1" destOrd="0" presId="urn:microsoft.com/office/officeart/2005/8/layout/orgChart1"/>
    <dgm:cxn modelId="{10CC5997-3C1A-4932-8C6B-596817954B73}" type="presParOf" srcId="{47D5E6DD-CA0D-4B85-81A6-9776428CA0C0}" destId="{D7CDF163-2E6A-4C95-9DFD-6F7F88BDE403}" srcOrd="0" destOrd="0" presId="urn:microsoft.com/office/officeart/2005/8/layout/orgChart1"/>
    <dgm:cxn modelId="{8762923B-7910-4F98-BE04-B3FEDB777C15}" type="presParOf" srcId="{47D5E6DD-CA0D-4B85-81A6-9776428CA0C0}" destId="{D6D88D97-D85C-408F-8056-5CEFBAD97E56}" srcOrd="1" destOrd="0" presId="urn:microsoft.com/office/officeart/2005/8/layout/orgChart1"/>
    <dgm:cxn modelId="{26B7BB50-AEE9-4AA2-8049-FBD172D1EA7D}" type="presParOf" srcId="{D6D88D97-D85C-408F-8056-5CEFBAD97E56}" destId="{95C7061C-FEAE-4073-B018-6C0D90CE1CBE}" srcOrd="0" destOrd="0" presId="urn:microsoft.com/office/officeart/2005/8/layout/orgChart1"/>
    <dgm:cxn modelId="{DD85BBB3-7326-4001-9E1E-215BF80B66E2}" type="presParOf" srcId="{95C7061C-FEAE-4073-B018-6C0D90CE1CBE}" destId="{C406E529-75E6-4268-9AB3-E3692924BA32}" srcOrd="0" destOrd="0" presId="urn:microsoft.com/office/officeart/2005/8/layout/orgChart1"/>
    <dgm:cxn modelId="{1E02D045-92CC-4ABF-9B3E-93874C45B652}" type="presParOf" srcId="{95C7061C-FEAE-4073-B018-6C0D90CE1CBE}" destId="{DB443EA8-691D-4127-B465-155B7CC404C9}" srcOrd="1" destOrd="0" presId="urn:microsoft.com/office/officeart/2005/8/layout/orgChart1"/>
    <dgm:cxn modelId="{EB1394B4-4515-4911-932A-7CC377791A85}" type="presParOf" srcId="{D6D88D97-D85C-408F-8056-5CEFBAD97E56}" destId="{894209CB-7AD0-4879-A6F8-3DFD2339E54B}" srcOrd="1" destOrd="0" presId="urn:microsoft.com/office/officeart/2005/8/layout/orgChart1"/>
    <dgm:cxn modelId="{5154196A-E38D-4025-B6CE-B5BB7F5E9DE4}" type="presParOf" srcId="{894209CB-7AD0-4879-A6F8-3DFD2339E54B}" destId="{49C501A6-8124-4975-8450-F0DD40A91CDB}" srcOrd="0" destOrd="0" presId="urn:microsoft.com/office/officeart/2005/8/layout/orgChart1"/>
    <dgm:cxn modelId="{B746C2DA-A16E-4772-9236-2680DF85405B}" type="presParOf" srcId="{894209CB-7AD0-4879-A6F8-3DFD2339E54B}" destId="{E6E9FD28-5170-4549-B7F7-E13611968248}" srcOrd="1" destOrd="0" presId="urn:microsoft.com/office/officeart/2005/8/layout/orgChart1"/>
    <dgm:cxn modelId="{0C94DD31-6ED8-4F8B-825F-BE43597C218A}" type="presParOf" srcId="{E6E9FD28-5170-4549-B7F7-E13611968248}" destId="{B6A26E3C-5383-449E-83D7-29FFDAF28FCF}" srcOrd="0" destOrd="0" presId="urn:microsoft.com/office/officeart/2005/8/layout/orgChart1"/>
    <dgm:cxn modelId="{E166376A-5F14-4586-ACBA-84736D69CDE9}" type="presParOf" srcId="{B6A26E3C-5383-449E-83D7-29FFDAF28FCF}" destId="{B2C8C6F3-FA51-4BCE-A782-1717074953F8}" srcOrd="0" destOrd="0" presId="urn:microsoft.com/office/officeart/2005/8/layout/orgChart1"/>
    <dgm:cxn modelId="{64A3B6FB-0A38-442C-94D3-B73F1B8465CB}" type="presParOf" srcId="{B6A26E3C-5383-449E-83D7-29FFDAF28FCF}" destId="{19BBCE6A-4F7E-4654-B22D-8F353F0FBC01}" srcOrd="1" destOrd="0" presId="urn:microsoft.com/office/officeart/2005/8/layout/orgChart1"/>
    <dgm:cxn modelId="{E4551B03-2EE7-491F-9556-7313D43DEBA5}" type="presParOf" srcId="{E6E9FD28-5170-4549-B7F7-E13611968248}" destId="{6969C2E5-6ED8-4F24-9200-908E4C8027BF}" srcOrd="1" destOrd="0" presId="urn:microsoft.com/office/officeart/2005/8/layout/orgChart1"/>
    <dgm:cxn modelId="{8AA1D82F-A6A1-46CF-89DA-D53DF7E563BF}" type="presParOf" srcId="{E6E9FD28-5170-4549-B7F7-E13611968248}" destId="{40D1528D-4734-4CDD-87C3-FF61A97F3D37}" srcOrd="2" destOrd="0" presId="urn:microsoft.com/office/officeart/2005/8/layout/orgChart1"/>
    <dgm:cxn modelId="{DD7B7AE4-C35E-41E5-9088-84A1E522DD49}" type="presParOf" srcId="{894209CB-7AD0-4879-A6F8-3DFD2339E54B}" destId="{945EC9FE-BE50-40DC-886C-DB1A38FCC91C}" srcOrd="2" destOrd="0" presId="urn:microsoft.com/office/officeart/2005/8/layout/orgChart1"/>
    <dgm:cxn modelId="{FBBE904D-B1C5-45A5-90EE-8F16462EC260}" type="presParOf" srcId="{894209CB-7AD0-4879-A6F8-3DFD2339E54B}" destId="{FBF69AF9-BD16-48F3-B92A-7622D1601485}" srcOrd="3" destOrd="0" presId="urn:microsoft.com/office/officeart/2005/8/layout/orgChart1"/>
    <dgm:cxn modelId="{B93EC60D-BBFA-4685-B680-98034B833700}" type="presParOf" srcId="{FBF69AF9-BD16-48F3-B92A-7622D1601485}" destId="{27814908-40AC-4655-8FA4-8DD9A278B476}" srcOrd="0" destOrd="0" presId="urn:microsoft.com/office/officeart/2005/8/layout/orgChart1"/>
    <dgm:cxn modelId="{D6A38ACE-33F8-496A-B9F9-AD0C3E0097FD}" type="presParOf" srcId="{27814908-40AC-4655-8FA4-8DD9A278B476}" destId="{6B998080-B473-477A-9DC6-70F4FB5BD793}" srcOrd="0" destOrd="0" presId="urn:microsoft.com/office/officeart/2005/8/layout/orgChart1"/>
    <dgm:cxn modelId="{3A08BADA-CEDE-4273-8C40-0B45CDDB873D}" type="presParOf" srcId="{27814908-40AC-4655-8FA4-8DD9A278B476}" destId="{B8623198-5817-40EE-BE98-4908EE762F41}" srcOrd="1" destOrd="0" presId="urn:microsoft.com/office/officeart/2005/8/layout/orgChart1"/>
    <dgm:cxn modelId="{CE3452B8-6525-41E8-8C94-7891D9BAEFAB}" type="presParOf" srcId="{FBF69AF9-BD16-48F3-B92A-7622D1601485}" destId="{C62F8743-AA97-4B73-9F6E-BCD58384E249}" srcOrd="1" destOrd="0" presId="urn:microsoft.com/office/officeart/2005/8/layout/orgChart1"/>
    <dgm:cxn modelId="{BF48CBD4-4A47-42EF-BC6A-E8D25CF19FA1}" type="presParOf" srcId="{FBF69AF9-BD16-48F3-B92A-7622D1601485}" destId="{F3AB8EE7-64F9-4DEF-AD73-64BB1072BD09}" srcOrd="2" destOrd="0" presId="urn:microsoft.com/office/officeart/2005/8/layout/orgChart1"/>
    <dgm:cxn modelId="{20F46DD6-9BF2-4239-8ABF-4E06A5B4DA6F}" type="presParOf" srcId="{894209CB-7AD0-4879-A6F8-3DFD2339E54B}" destId="{903CA09D-A2F2-41F9-89FD-FF28BB476176}" srcOrd="4" destOrd="0" presId="urn:microsoft.com/office/officeart/2005/8/layout/orgChart1"/>
    <dgm:cxn modelId="{7EE9EF60-F062-4EA0-B65D-2A91D25E79E1}" type="presParOf" srcId="{894209CB-7AD0-4879-A6F8-3DFD2339E54B}" destId="{BED0D9F3-B694-4503-89EB-C3CD109BF3DF}" srcOrd="5" destOrd="0" presId="urn:microsoft.com/office/officeart/2005/8/layout/orgChart1"/>
    <dgm:cxn modelId="{4C00EAC5-9612-40EC-B60A-2E9041479ABC}" type="presParOf" srcId="{BED0D9F3-B694-4503-89EB-C3CD109BF3DF}" destId="{BB46B84F-1E87-4DF8-8234-02D58DA02BF3}" srcOrd="0" destOrd="0" presId="urn:microsoft.com/office/officeart/2005/8/layout/orgChart1"/>
    <dgm:cxn modelId="{55C1BFA3-FE1F-48B1-BE31-73AAAEBBC214}" type="presParOf" srcId="{BB46B84F-1E87-4DF8-8234-02D58DA02BF3}" destId="{227D9CFF-4097-4ACD-BEB3-D5443CF90EA9}" srcOrd="0" destOrd="0" presId="urn:microsoft.com/office/officeart/2005/8/layout/orgChart1"/>
    <dgm:cxn modelId="{20B360EC-91BC-4B41-893F-89DFEA55B8EF}" type="presParOf" srcId="{BB46B84F-1E87-4DF8-8234-02D58DA02BF3}" destId="{357A603E-EEA3-4B05-8B70-FD2A892B2C3D}" srcOrd="1" destOrd="0" presId="urn:microsoft.com/office/officeart/2005/8/layout/orgChart1"/>
    <dgm:cxn modelId="{1F808138-4979-4A19-8534-BB1EA0187924}" type="presParOf" srcId="{BED0D9F3-B694-4503-89EB-C3CD109BF3DF}" destId="{484FB430-AC88-40BA-BC25-94331D90772D}" srcOrd="1" destOrd="0" presId="urn:microsoft.com/office/officeart/2005/8/layout/orgChart1"/>
    <dgm:cxn modelId="{DDF8064A-CC0C-4190-9690-C2B0524956BB}" type="presParOf" srcId="{BED0D9F3-B694-4503-89EB-C3CD109BF3DF}" destId="{08AE735F-05E2-4208-BDF8-3CB1443F5628}" srcOrd="2" destOrd="0" presId="urn:microsoft.com/office/officeart/2005/8/layout/orgChart1"/>
    <dgm:cxn modelId="{A82F2BB0-DDC2-4D6A-B1D5-3BD3F7C1B7F0}" type="presParOf" srcId="{894209CB-7AD0-4879-A6F8-3DFD2339E54B}" destId="{DCF51F97-0456-4DFA-9DA0-E2C9F6E6598F}" srcOrd="6" destOrd="0" presId="urn:microsoft.com/office/officeart/2005/8/layout/orgChart1"/>
    <dgm:cxn modelId="{E1654B2D-E303-4A9D-9605-BAE07609352E}" type="presParOf" srcId="{894209CB-7AD0-4879-A6F8-3DFD2339E54B}" destId="{2E691B34-F0A0-47E5-9696-1725AE11CBBC}" srcOrd="7" destOrd="0" presId="urn:microsoft.com/office/officeart/2005/8/layout/orgChart1"/>
    <dgm:cxn modelId="{3F8ABCD8-CE50-4819-9865-B5CC4199B1A6}" type="presParOf" srcId="{2E691B34-F0A0-47E5-9696-1725AE11CBBC}" destId="{8E2097BD-BC21-45A1-8FFB-2C87A926835B}" srcOrd="0" destOrd="0" presId="urn:microsoft.com/office/officeart/2005/8/layout/orgChart1"/>
    <dgm:cxn modelId="{C0461C9C-ACEA-4755-83A2-EEE13235E069}" type="presParOf" srcId="{8E2097BD-BC21-45A1-8FFB-2C87A926835B}" destId="{A88EC3AB-48E6-4AB3-9775-5FC717C161AA}" srcOrd="0" destOrd="0" presId="urn:microsoft.com/office/officeart/2005/8/layout/orgChart1"/>
    <dgm:cxn modelId="{9530A607-EF1C-43A3-AB61-2771052E21BC}" type="presParOf" srcId="{8E2097BD-BC21-45A1-8FFB-2C87A926835B}" destId="{D63E2644-0BBA-4E97-801B-1253E6E01EC6}" srcOrd="1" destOrd="0" presId="urn:microsoft.com/office/officeart/2005/8/layout/orgChart1"/>
    <dgm:cxn modelId="{BA7E2CC1-81C0-4787-BBEB-59877191DB87}" type="presParOf" srcId="{2E691B34-F0A0-47E5-9696-1725AE11CBBC}" destId="{F6019FEA-124C-4649-9FE3-D3C28A3F2540}" srcOrd="1" destOrd="0" presId="urn:microsoft.com/office/officeart/2005/8/layout/orgChart1"/>
    <dgm:cxn modelId="{E5EEA766-678E-4DDF-91D1-B2CFB1C4DC0A}" type="presParOf" srcId="{2E691B34-F0A0-47E5-9696-1725AE11CBBC}" destId="{A3EE0529-84D0-4BF0-8E30-AA395315A689}" srcOrd="2" destOrd="0" presId="urn:microsoft.com/office/officeart/2005/8/layout/orgChart1"/>
    <dgm:cxn modelId="{577CA274-0B50-4A41-993D-1300B575A849}" type="presParOf" srcId="{894209CB-7AD0-4879-A6F8-3DFD2339E54B}" destId="{5539A4D5-6C93-4C37-B6E0-04DCEFCF97F7}" srcOrd="8" destOrd="0" presId="urn:microsoft.com/office/officeart/2005/8/layout/orgChart1"/>
    <dgm:cxn modelId="{1BFF94E1-E80D-462E-BD79-8FF5A110EEAB}" type="presParOf" srcId="{894209CB-7AD0-4879-A6F8-3DFD2339E54B}" destId="{0EB3485E-B16F-42CC-8836-99CBF7A2E3E6}" srcOrd="9" destOrd="0" presId="urn:microsoft.com/office/officeart/2005/8/layout/orgChart1"/>
    <dgm:cxn modelId="{101F0C5A-C962-436B-BB8C-8F5AB56E455B}" type="presParOf" srcId="{0EB3485E-B16F-42CC-8836-99CBF7A2E3E6}" destId="{8EEE66BB-2B7B-4033-9ACA-A18BEE46E055}" srcOrd="0" destOrd="0" presId="urn:microsoft.com/office/officeart/2005/8/layout/orgChart1"/>
    <dgm:cxn modelId="{E00270C4-1834-4313-A351-C92331E58C18}" type="presParOf" srcId="{8EEE66BB-2B7B-4033-9ACA-A18BEE46E055}" destId="{92BE5F40-DD56-4BF4-9DBB-3F296801A7B4}" srcOrd="0" destOrd="0" presId="urn:microsoft.com/office/officeart/2005/8/layout/orgChart1"/>
    <dgm:cxn modelId="{4AEA0A06-9E01-4826-BFAB-6914574B7675}" type="presParOf" srcId="{8EEE66BB-2B7B-4033-9ACA-A18BEE46E055}" destId="{9D390C1C-CB61-47BC-99C1-06FB3578C5DA}" srcOrd="1" destOrd="0" presId="urn:microsoft.com/office/officeart/2005/8/layout/orgChart1"/>
    <dgm:cxn modelId="{324442BA-EDAC-4EBA-B7FF-176A37362DE3}" type="presParOf" srcId="{0EB3485E-B16F-42CC-8836-99CBF7A2E3E6}" destId="{572FA7FD-A245-4594-893E-DE02A91AE853}" srcOrd="1" destOrd="0" presId="urn:microsoft.com/office/officeart/2005/8/layout/orgChart1"/>
    <dgm:cxn modelId="{32773B72-F3F6-44F8-8366-E8D2F744E426}" type="presParOf" srcId="{0EB3485E-B16F-42CC-8836-99CBF7A2E3E6}" destId="{A0CD5323-B5DE-4027-8E7A-C987E30A6639}" srcOrd="2" destOrd="0" presId="urn:microsoft.com/office/officeart/2005/8/layout/orgChart1"/>
    <dgm:cxn modelId="{9BD3F6A3-6DA5-489F-813D-CF7C712494BD}" type="presParOf" srcId="{D6D88D97-D85C-408F-8056-5CEFBAD97E56}" destId="{488BDEBD-DAED-4447-980A-DBC9E6813C3B}" srcOrd="2" destOrd="0" presId="urn:microsoft.com/office/officeart/2005/8/layout/orgChart1"/>
    <dgm:cxn modelId="{6AE72F4D-72C5-4BC5-B527-837416A0C0E6}" type="presParOf" srcId="{47D5E6DD-CA0D-4B85-81A6-9776428CA0C0}" destId="{91E9A336-643C-4C88-A0C9-DD1C096BCC8F}" srcOrd="2" destOrd="0" presId="urn:microsoft.com/office/officeart/2005/8/layout/orgChart1"/>
    <dgm:cxn modelId="{CBD88EC3-22A2-4C1A-AA77-4975D830B1A0}" type="presParOf" srcId="{47D5E6DD-CA0D-4B85-81A6-9776428CA0C0}" destId="{FBEDFEB7-1DEA-4434-8312-B430F012D8C8}" srcOrd="3" destOrd="0" presId="urn:microsoft.com/office/officeart/2005/8/layout/orgChart1"/>
    <dgm:cxn modelId="{CB34379A-3818-4DC0-9B4B-09180BE56DDE}" type="presParOf" srcId="{FBEDFEB7-1DEA-4434-8312-B430F012D8C8}" destId="{FF8859E6-524D-4D8E-B4CA-575724E44C15}" srcOrd="0" destOrd="0" presId="urn:microsoft.com/office/officeart/2005/8/layout/orgChart1"/>
    <dgm:cxn modelId="{63B28220-7B27-4DE0-827F-F3049D292BE8}" type="presParOf" srcId="{FF8859E6-524D-4D8E-B4CA-575724E44C15}" destId="{2B564C59-5640-4D74-9C4D-326686761FB0}" srcOrd="0" destOrd="0" presId="urn:microsoft.com/office/officeart/2005/8/layout/orgChart1"/>
    <dgm:cxn modelId="{72EEACB8-FE37-4113-B398-078D371B088D}" type="presParOf" srcId="{FF8859E6-524D-4D8E-B4CA-575724E44C15}" destId="{D8175819-5C6F-4FC1-A27D-495310045412}" srcOrd="1" destOrd="0" presId="urn:microsoft.com/office/officeart/2005/8/layout/orgChart1"/>
    <dgm:cxn modelId="{481085D4-EFFD-4A8B-9F22-5731E6C19E67}" type="presParOf" srcId="{FBEDFEB7-1DEA-4434-8312-B430F012D8C8}" destId="{CF234FCB-9686-428D-A33C-36C9E052B5C5}" srcOrd="1" destOrd="0" presId="urn:microsoft.com/office/officeart/2005/8/layout/orgChart1"/>
    <dgm:cxn modelId="{3FB6C834-B23C-4321-8215-02DDB8EB6C76}" type="presParOf" srcId="{CF234FCB-9686-428D-A33C-36C9E052B5C5}" destId="{A18FBCC6-CB8C-4170-909E-23649D9695EB}" srcOrd="0" destOrd="0" presId="urn:microsoft.com/office/officeart/2005/8/layout/orgChart1"/>
    <dgm:cxn modelId="{D40C9388-979C-4C21-9B0A-F67697A5B925}" type="presParOf" srcId="{CF234FCB-9686-428D-A33C-36C9E052B5C5}" destId="{EF8087FE-FD97-49EE-8C98-739F458E55C0}" srcOrd="1" destOrd="0" presId="urn:microsoft.com/office/officeart/2005/8/layout/orgChart1"/>
    <dgm:cxn modelId="{20802ACA-A884-4425-AC79-6B79BE153EAE}" type="presParOf" srcId="{EF8087FE-FD97-49EE-8C98-739F458E55C0}" destId="{7A98ED9B-DFD6-4068-B657-86ADE1B56FB5}" srcOrd="0" destOrd="0" presId="urn:microsoft.com/office/officeart/2005/8/layout/orgChart1"/>
    <dgm:cxn modelId="{2877939E-D879-4BB1-9DCC-4E16F05B9433}" type="presParOf" srcId="{7A98ED9B-DFD6-4068-B657-86ADE1B56FB5}" destId="{4582E4B1-354C-4793-9E9D-A2B4E82403A8}" srcOrd="0" destOrd="0" presId="urn:microsoft.com/office/officeart/2005/8/layout/orgChart1"/>
    <dgm:cxn modelId="{1E3AF41E-5F6A-441B-87CE-CC1D86E0DC19}" type="presParOf" srcId="{7A98ED9B-DFD6-4068-B657-86ADE1B56FB5}" destId="{4092AB19-E81C-49FB-8D8E-57B579B2F8CF}" srcOrd="1" destOrd="0" presId="urn:microsoft.com/office/officeart/2005/8/layout/orgChart1"/>
    <dgm:cxn modelId="{87454AC7-24F0-40A8-9B89-3D90109674B8}" type="presParOf" srcId="{EF8087FE-FD97-49EE-8C98-739F458E55C0}" destId="{13FBD240-6F52-4F94-B511-523F6D0BF264}" srcOrd="1" destOrd="0" presId="urn:microsoft.com/office/officeart/2005/8/layout/orgChart1"/>
    <dgm:cxn modelId="{6E52336D-6C75-47A9-BDAF-3A0A4E6D53FE}" type="presParOf" srcId="{EF8087FE-FD97-49EE-8C98-739F458E55C0}" destId="{DDAE2DD9-E187-4767-A393-69EA43F972D8}" srcOrd="2" destOrd="0" presId="urn:microsoft.com/office/officeart/2005/8/layout/orgChart1"/>
    <dgm:cxn modelId="{4F1FAEA0-1D4D-467A-BDB8-4E514C223892}" type="presParOf" srcId="{CF234FCB-9686-428D-A33C-36C9E052B5C5}" destId="{6F0A876D-60CD-4A71-BC5E-7B66BE5821F1}" srcOrd="2" destOrd="0" presId="urn:microsoft.com/office/officeart/2005/8/layout/orgChart1"/>
    <dgm:cxn modelId="{CA5C2157-C1FD-4A99-80CF-69EB64256ECC}" type="presParOf" srcId="{CF234FCB-9686-428D-A33C-36C9E052B5C5}" destId="{1CE768DC-F695-4D52-8D20-6F40A7E7D4A5}" srcOrd="3" destOrd="0" presId="urn:microsoft.com/office/officeart/2005/8/layout/orgChart1"/>
    <dgm:cxn modelId="{3740D499-7BA5-47B5-8073-9FC148EE227D}" type="presParOf" srcId="{1CE768DC-F695-4D52-8D20-6F40A7E7D4A5}" destId="{A798E7A9-AD7A-4A92-B001-2107C4F6E7F5}" srcOrd="0" destOrd="0" presId="urn:microsoft.com/office/officeart/2005/8/layout/orgChart1"/>
    <dgm:cxn modelId="{C1E5B97B-17F2-45B4-A144-1A7359AFACA4}" type="presParOf" srcId="{A798E7A9-AD7A-4A92-B001-2107C4F6E7F5}" destId="{A17AEC31-544E-480B-99C8-C46EA1DEC807}" srcOrd="0" destOrd="0" presId="urn:microsoft.com/office/officeart/2005/8/layout/orgChart1"/>
    <dgm:cxn modelId="{4F59FDA4-4D6B-4576-9778-CBE5A8BF14A4}" type="presParOf" srcId="{A798E7A9-AD7A-4A92-B001-2107C4F6E7F5}" destId="{AC19F007-9301-4558-9B85-AB895CF0D0BB}" srcOrd="1" destOrd="0" presId="urn:microsoft.com/office/officeart/2005/8/layout/orgChart1"/>
    <dgm:cxn modelId="{247A3200-4672-4F53-8EBF-1D976426A378}" type="presParOf" srcId="{1CE768DC-F695-4D52-8D20-6F40A7E7D4A5}" destId="{60E7B6D8-5C42-4CCF-B1A9-6DF0CEE5385E}" srcOrd="1" destOrd="0" presId="urn:microsoft.com/office/officeart/2005/8/layout/orgChart1"/>
    <dgm:cxn modelId="{72A3F9D4-CEDB-479D-B92D-D590EAE52C07}" type="presParOf" srcId="{1CE768DC-F695-4D52-8D20-6F40A7E7D4A5}" destId="{DB240E92-555A-4741-85C5-98CCC862E46B}" srcOrd="2" destOrd="0" presId="urn:microsoft.com/office/officeart/2005/8/layout/orgChart1"/>
    <dgm:cxn modelId="{DB51C81C-EB78-4D21-9B99-7E593E44AF65}" type="presParOf" srcId="{CF234FCB-9686-428D-A33C-36C9E052B5C5}" destId="{B939033C-E383-4FB0-A159-2D77D057D6A4}" srcOrd="4" destOrd="0" presId="urn:microsoft.com/office/officeart/2005/8/layout/orgChart1"/>
    <dgm:cxn modelId="{4CC8786F-51B5-4A8C-96CA-3AC02EB669AC}" type="presParOf" srcId="{CF234FCB-9686-428D-A33C-36C9E052B5C5}" destId="{C393DBB2-2E1A-42AB-92B4-BE58D7DB3C1E}" srcOrd="5" destOrd="0" presId="urn:microsoft.com/office/officeart/2005/8/layout/orgChart1"/>
    <dgm:cxn modelId="{CAFC986A-7745-46C2-AD5F-7729F0CC32D5}" type="presParOf" srcId="{C393DBB2-2E1A-42AB-92B4-BE58D7DB3C1E}" destId="{295BCEF1-905B-452B-9DC7-BB54A53A21CF}" srcOrd="0" destOrd="0" presId="urn:microsoft.com/office/officeart/2005/8/layout/orgChart1"/>
    <dgm:cxn modelId="{E3E93FA0-96A7-4B9E-A391-06E5C781EC1E}" type="presParOf" srcId="{295BCEF1-905B-452B-9DC7-BB54A53A21CF}" destId="{98971EBE-3397-4FA3-B290-D349B5BA51FA}" srcOrd="0" destOrd="0" presId="urn:microsoft.com/office/officeart/2005/8/layout/orgChart1"/>
    <dgm:cxn modelId="{517FCCFD-CDA8-4B50-8912-895FA6624998}" type="presParOf" srcId="{295BCEF1-905B-452B-9DC7-BB54A53A21CF}" destId="{9BCAC6FC-F942-49BD-A5B1-E82BD210D92E}" srcOrd="1" destOrd="0" presId="urn:microsoft.com/office/officeart/2005/8/layout/orgChart1"/>
    <dgm:cxn modelId="{AD7DB378-CCDB-4D90-AA41-057BB11756C6}" type="presParOf" srcId="{C393DBB2-2E1A-42AB-92B4-BE58D7DB3C1E}" destId="{325E11D8-9E7A-45CC-9807-DF6C614C7779}" srcOrd="1" destOrd="0" presId="urn:microsoft.com/office/officeart/2005/8/layout/orgChart1"/>
    <dgm:cxn modelId="{CDF099BA-5F76-4733-958E-B123B7ECAC87}" type="presParOf" srcId="{C393DBB2-2E1A-42AB-92B4-BE58D7DB3C1E}" destId="{8243BE76-D519-4482-BEBC-29B465BA1D25}" srcOrd="2" destOrd="0" presId="urn:microsoft.com/office/officeart/2005/8/layout/orgChart1"/>
    <dgm:cxn modelId="{AECD5F49-9B39-4AE4-BC86-6536DB984E42}" type="presParOf" srcId="{CF234FCB-9686-428D-A33C-36C9E052B5C5}" destId="{3F86A63D-79FA-443F-B7E8-F1D61F3B6D2A}" srcOrd="6" destOrd="0" presId="urn:microsoft.com/office/officeart/2005/8/layout/orgChart1"/>
    <dgm:cxn modelId="{0B4A81CA-6DF3-4622-A780-EF49AE855555}" type="presParOf" srcId="{CF234FCB-9686-428D-A33C-36C9E052B5C5}" destId="{B4F7991E-D326-4882-B2E4-6A60FEFA7A0A}" srcOrd="7" destOrd="0" presId="urn:microsoft.com/office/officeart/2005/8/layout/orgChart1"/>
    <dgm:cxn modelId="{6D31D318-CAE5-4A8E-B9F5-4DC7D3E46731}" type="presParOf" srcId="{B4F7991E-D326-4882-B2E4-6A60FEFA7A0A}" destId="{6BEE2014-95D7-47E2-9A4D-086B0446D9CF}" srcOrd="0" destOrd="0" presId="urn:microsoft.com/office/officeart/2005/8/layout/orgChart1"/>
    <dgm:cxn modelId="{9D160003-FD01-4E34-98C9-0303E284D693}" type="presParOf" srcId="{6BEE2014-95D7-47E2-9A4D-086B0446D9CF}" destId="{70A96005-00B8-4487-83F2-95A31A207EBA}" srcOrd="0" destOrd="0" presId="urn:microsoft.com/office/officeart/2005/8/layout/orgChart1"/>
    <dgm:cxn modelId="{7BEF62D8-CD38-4BB5-BF68-1D4C0E2143A6}" type="presParOf" srcId="{6BEE2014-95D7-47E2-9A4D-086B0446D9CF}" destId="{71E1F478-B6CA-4963-B7A0-D55E6B9C0BA5}" srcOrd="1" destOrd="0" presId="urn:microsoft.com/office/officeart/2005/8/layout/orgChart1"/>
    <dgm:cxn modelId="{815A04F7-CD51-486E-9C85-0AADE517FBBA}" type="presParOf" srcId="{B4F7991E-D326-4882-B2E4-6A60FEFA7A0A}" destId="{22FC4B17-64D4-4048-A3E3-6B206F429FB9}" srcOrd="1" destOrd="0" presId="urn:microsoft.com/office/officeart/2005/8/layout/orgChart1"/>
    <dgm:cxn modelId="{4752BBE2-63E2-42F2-A1F0-0F9F74D83480}" type="presParOf" srcId="{B4F7991E-D326-4882-B2E4-6A60FEFA7A0A}" destId="{29B3A4C7-7B8D-4B9C-9457-DB953464799B}" srcOrd="2" destOrd="0" presId="urn:microsoft.com/office/officeart/2005/8/layout/orgChart1"/>
    <dgm:cxn modelId="{575D924C-D712-41B4-A021-1A5796FAFC22}" type="presParOf" srcId="{CF234FCB-9686-428D-A33C-36C9E052B5C5}" destId="{378B7B17-0A3F-4401-A687-7AC89C6ACBCC}" srcOrd="8" destOrd="0" presId="urn:microsoft.com/office/officeart/2005/8/layout/orgChart1"/>
    <dgm:cxn modelId="{C9F52D4F-E35D-4AD7-831E-33204C2F2A11}" type="presParOf" srcId="{CF234FCB-9686-428D-A33C-36C9E052B5C5}" destId="{DD472024-4B13-4165-9666-F0CBB67309CD}" srcOrd="9" destOrd="0" presId="urn:microsoft.com/office/officeart/2005/8/layout/orgChart1"/>
    <dgm:cxn modelId="{16CC1DCA-1ABA-4699-8CDF-FE79D63FBF3B}" type="presParOf" srcId="{DD472024-4B13-4165-9666-F0CBB67309CD}" destId="{8F2CEA30-764C-45FE-868F-C6A7CF9131E9}" srcOrd="0" destOrd="0" presId="urn:microsoft.com/office/officeart/2005/8/layout/orgChart1"/>
    <dgm:cxn modelId="{6152A6DF-BD41-4802-B477-0650AE6AD637}" type="presParOf" srcId="{8F2CEA30-764C-45FE-868F-C6A7CF9131E9}" destId="{E52FEA29-E296-4E83-A2FF-64800563A082}" srcOrd="0" destOrd="0" presId="urn:microsoft.com/office/officeart/2005/8/layout/orgChart1"/>
    <dgm:cxn modelId="{EE6D76C8-B613-4906-A163-D4AA47B00E28}" type="presParOf" srcId="{8F2CEA30-764C-45FE-868F-C6A7CF9131E9}" destId="{EEFE1170-A4C7-48E4-883A-37FA3BC1D27D}" srcOrd="1" destOrd="0" presId="urn:microsoft.com/office/officeart/2005/8/layout/orgChart1"/>
    <dgm:cxn modelId="{6847164D-145A-488E-BC18-DA403C9BB5D9}" type="presParOf" srcId="{DD472024-4B13-4165-9666-F0CBB67309CD}" destId="{9525FAC3-9398-408A-BE74-BD27BEE2F21B}" srcOrd="1" destOrd="0" presId="urn:microsoft.com/office/officeart/2005/8/layout/orgChart1"/>
    <dgm:cxn modelId="{CEF84BEB-1FB3-4B77-A856-6CDE75633CA1}" type="presParOf" srcId="{DD472024-4B13-4165-9666-F0CBB67309CD}" destId="{1F333D93-5D80-4247-B4F5-7E7FD2C86AE6}" srcOrd="2" destOrd="0" presId="urn:microsoft.com/office/officeart/2005/8/layout/orgChart1"/>
    <dgm:cxn modelId="{80610243-682C-4D1B-A69E-F550C8B08E20}" type="presParOf" srcId="{CF234FCB-9686-428D-A33C-36C9E052B5C5}" destId="{D5171040-73AC-436E-B491-95FA06653CB5}" srcOrd="10" destOrd="0" presId="urn:microsoft.com/office/officeart/2005/8/layout/orgChart1"/>
    <dgm:cxn modelId="{97D39CF8-C6FB-48E0-AD52-0C8C0803D18A}" type="presParOf" srcId="{CF234FCB-9686-428D-A33C-36C9E052B5C5}" destId="{411EAB5A-BF48-4EAE-A2DF-615C75AFD770}" srcOrd="11" destOrd="0" presId="urn:microsoft.com/office/officeart/2005/8/layout/orgChart1"/>
    <dgm:cxn modelId="{B8C3C20A-DDC8-46B1-B792-27824B0892AB}" type="presParOf" srcId="{411EAB5A-BF48-4EAE-A2DF-615C75AFD770}" destId="{A88AF3A7-2EA9-4ED1-946A-69D7E10BB4D5}" srcOrd="0" destOrd="0" presId="urn:microsoft.com/office/officeart/2005/8/layout/orgChart1"/>
    <dgm:cxn modelId="{F0285C67-B19A-44F0-916F-9A08CD3DDD2B}" type="presParOf" srcId="{A88AF3A7-2EA9-4ED1-946A-69D7E10BB4D5}" destId="{AA3EB362-BC51-414F-910A-676D75ABDDC6}" srcOrd="0" destOrd="0" presId="urn:microsoft.com/office/officeart/2005/8/layout/orgChart1"/>
    <dgm:cxn modelId="{2D6D5B77-9687-48CE-8E7D-C6F3056D6ABF}" type="presParOf" srcId="{A88AF3A7-2EA9-4ED1-946A-69D7E10BB4D5}" destId="{36CB0421-8EF0-4139-A2A1-F402415963B0}" srcOrd="1" destOrd="0" presId="urn:microsoft.com/office/officeart/2005/8/layout/orgChart1"/>
    <dgm:cxn modelId="{45C1B96B-1CC0-449D-862C-9C5673B8274C}" type="presParOf" srcId="{411EAB5A-BF48-4EAE-A2DF-615C75AFD770}" destId="{CCDB4594-856F-483C-942A-9AD3F6E11FFC}" srcOrd="1" destOrd="0" presId="urn:microsoft.com/office/officeart/2005/8/layout/orgChart1"/>
    <dgm:cxn modelId="{EB451793-A7F0-4695-93AE-843E11CB5AC1}" type="presParOf" srcId="{411EAB5A-BF48-4EAE-A2DF-615C75AFD770}" destId="{BACA95EC-3C9A-489D-BE39-B467872646C9}" srcOrd="2" destOrd="0" presId="urn:microsoft.com/office/officeart/2005/8/layout/orgChart1"/>
    <dgm:cxn modelId="{3429D9C0-F967-43AF-9195-1D5FC7235B92}" type="presParOf" srcId="{FBEDFEB7-1DEA-4434-8312-B430F012D8C8}" destId="{B5EC7BE7-C60E-47F3-A4D5-DA29445AD3D4}" srcOrd="2" destOrd="0" presId="urn:microsoft.com/office/officeart/2005/8/layout/orgChart1"/>
    <dgm:cxn modelId="{C78274B4-7B6B-4F82-BB3D-151AB9C24505}" type="presParOf" srcId="{47D5E6DD-CA0D-4B85-81A6-9776428CA0C0}" destId="{9B2862EC-FE04-4B26-A3D0-358448ADC56E}" srcOrd="4" destOrd="0" presId="urn:microsoft.com/office/officeart/2005/8/layout/orgChart1"/>
    <dgm:cxn modelId="{93B2FCB2-A45D-4763-AD6D-3CC45D706D84}" type="presParOf" srcId="{47D5E6DD-CA0D-4B85-81A6-9776428CA0C0}" destId="{A8585FDC-211A-4787-8249-4B6E0FA46D6D}" srcOrd="5" destOrd="0" presId="urn:microsoft.com/office/officeart/2005/8/layout/orgChart1"/>
    <dgm:cxn modelId="{511B2641-56C3-4CC0-9C4E-2042A4432BE5}" type="presParOf" srcId="{A8585FDC-211A-4787-8249-4B6E0FA46D6D}" destId="{09039F1E-E6D1-418B-915A-79F717AB9F38}" srcOrd="0" destOrd="0" presId="urn:microsoft.com/office/officeart/2005/8/layout/orgChart1"/>
    <dgm:cxn modelId="{903B8434-AD83-46C9-AC18-5CFA78D59C1B}" type="presParOf" srcId="{09039F1E-E6D1-418B-915A-79F717AB9F38}" destId="{13D56108-F630-4E07-BE05-2ED81ED32A04}" srcOrd="0" destOrd="0" presId="urn:microsoft.com/office/officeart/2005/8/layout/orgChart1"/>
    <dgm:cxn modelId="{97BF1FF9-9B6F-4EC8-8496-73BA93E77AFD}" type="presParOf" srcId="{09039F1E-E6D1-418B-915A-79F717AB9F38}" destId="{8801BD10-8F92-4D43-BD74-77605E2EBC3B}" srcOrd="1" destOrd="0" presId="urn:microsoft.com/office/officeart/2005/8/layout/orgChart1"/>
    <dgm:cxn modelId="{9D4E7D8E-BF54-4ED5-82A9-49185AC30F56}" type="presParOf" srcId="{A8585FDC-211A-4787-8249-4B6E0FA46D6D}" destId="{9C768FDB-BAF2-46CF-A70A-F3946ACADBCA}" srcOrd="1" destOrd="0" presId="urn:microsoft.com/office/officeart/2005/8/layout/orgChart1"/>
    <dgm:cxn modelId="{1C07BF37-03E6-49D8-9B74-61681447B8AC}" type="presParOf" srcId="{9C768FDB-BAF2-46CF-A70A-F3946ACADBCA}" destId="{E8EA6339-3919-46D2-AAF9-F19E41C199A1}" srcOrd="0" destOrd="0" presId="urn:microsoft.com/office/officeart/2005/8/layout/orgChart1"/>
    <dgm:cxn modelId="{4C68BFA1-63ED-4F55-BAAC-023F2E5F51C7}" type="presParOf" srcId="{9C768FDB-BAF2-46CF-A70A-F3946ACADBCA}" destId="{A6C1F58B-D34A-40A1-BDAC-2B8BF5D6D18C}" srcOrd="1" destOrd="0" presId="urn:microsoft.com/office/officeart/2005/8/layout/orgChart1"/>
    <dgm:cxn modelId="{E0539843-D983-48AA-A38A-AAF76096254E}" type="presParOf" srcId="{A6C1F58B-D34A-40A1-BDAC-2B8BF5D6D18C}" destId="{BEE2D9A0-B3DF-4764-981D-EF0A2BC793B7}" srcOrd="0" destOrd="0" presId="urn:microsoft.com/office/officeart/2005/8/layout/orgChart1"/>
    <dgm:cxn modelId="{5E174445-B9F6-413F-85D9-8BAA1CA28A35}" type="presParOf" srcId="{BEE2D9A0-B3DF-4764-981D-EF0A2BC793B7}" destId="{41202BB3-8D05-4C0C-8EEC-28D9D13F3E50}" srcOrd="0" destOrd="0" presId="urn:microsoft.com/office/officeart/2005/8/layout/orgChart1"/>
    <dgm:cxn modelId="{D25D677A-93F4-4CA5-8EFD-7B5D47BADAA2}" type="presParOf" srcId="{BEE2D9A0-B3DF-4764-981D-EF0A2BC793B7}" destId="{84F5F5AA-E1B8-48EF-A4E9-9913B11AD064}" srcOrd="1" destOrd="0" presId="urn:microsoft.com/office/officeart/2005/8/layout/orgChart1"/>
    <dgm:cxn modelId="{99904BD8-C371-4497-9374-C1199CC8598E}" type="presParOf" srcId="{A6C1F58B-D34A-40A1-BDAC-2B8BF5D6D18C}" destId="{9749A777-FF4A-4017-9A86-52B2785AD40F}" srcOrd="1" destOrd="0" presId="urn:microsoft.com/office/officeart/2005/8/layout/orgChart1"/>
    <dgm:cxn modelId="{BC04BF74-C4FF-4A1D-A7D6-2BF9BB87C61D}" type="presParOf" srcId="{A6C1F58B-D34A-40A1-BDAC-2B8BF5D6D18C}" destId="{E49C4768-5F2B-4D1A-B511-53614C6BDB51}" srcOrd="2" destOrd="0" presId="urn:microsoft.com/office/officeart/2005/8/layout/orgChart1"/>
    <dgm:cxn modelId="{1B90A728-7406-413D-A8C0-E3D00B2F1CF6}" type="presParOf" srcId="{9C768FDB-BAF2-46CF-A70A-F3946ACADBCA}" destId="{CDAF7664-7CBB-4E5B-9FED-95A5665478AB}" srcOrd="2" destOrd="0" presId="urn:microsoft.com/office/officeart/2005/8/layout/orgChart1"/>
    <dgm:cxn modelId="{F5636437-7667-497C-92F8-A4483B98566A}" type="presParOf" srcId="{9C768FDB-BAF2-46CF-A70A-F3946ACADBCA}" destId="{730D951B-5D3C-4259-BB7A-29F10CF37C10}" srcOrd="3" destOrd="0" presId="urn:microsoft.com/office/officeart/2005/8/layout/orgChart1"/>
    <dgm:cxn modelId="{DB2E377B-94F8-4359-BB10-E187BBD1B6CF}" type="presParOf" srcId="{730D951B-5D3C-4259-BB7A-29F10CF37C10}" destId="{AC71DB65-A80B-4835-94EA-3B847EAA230C}" srcOrd="0" destOrd="0" presId="urn:microsoft.com/office/officeart/2005/8/layout/orgChart1"/>
    <dgm:cxn modelId="{06735E64-2AAF-4384-957E-AC41D393AE16}" type="presParOf" srcId="{AC71DB65-A80B-4835-94EA-3B847EAA230C}" destId="{AF2B0DF0-CCD4-4964-A2F8-C9F08C8ECDC0}" srcOrd="0" destOrd="0" presId="urn:microsoft.com/office/officeart/2005/8/layout/orgChart1"/>
    <dgm:cxn modelId="{3A3710F6-A349-40A7-9CA5-8176D99996ED}" type="presParOf" srcId="{AC71DB65-A80B-4835-94EA-3B847EAA230C}" destId="{3EB26D6B-3FDE-414C-A10C-6D1C38177816}" srcOrd="1" destOrd="0" presId="urn:microsoft.com/office/officeart/2005/8/layout/orgChart1"/>
    <dgm:cxn modelId="{BA2459DA-4C06-4C32-8945-41EB655F0FC3}" type="presParOf" srcId="{730D951B-5D3C-4259-BB7A-29F10CF37C10}" destId="{41628BD2-956D-4AC0-AF7A-FB7CD922E688}" srcOrd="1" destOrd="0" presId="urn:microsoft.com/office/officeart/2005/8/layout/orgChart1"/>
    <dgm:cxn modelId="{872710EE-893C-465A-8EFE-CA5F17D3A713}" type="presParOf" srcId="{730D951B-5D3C-4259-BB7A-29F10CF37C10}" destId="{5D592445-81B9-4B5C-B58A-860632EFC43A}" srcOrd="2" destOrd="0" presId="urn:microsoft.com/office/officeart/2005/8/layout/orgChart1"/>
    <dgm:cxn modelId="{1D7408A6-A3CA-4AED-BB06-FCA10C6A59DC}" type="presParOf" srcId="{9C768FDB-BAF2-46CF-A70A-F3946ACADBCA}" destId="{CB4C1116-0FE2-44A9-B310-71C2695A8D23}" srcOrd="4" destOrd="0" presId="urn:microsoft.com/office/officeart/2005/8/layout/orgChart1"/>
    <dgm:cxn modelId="{5CD1569D-34D4-4323-949D-4E5A67713058}" type="presParOf" srcId="{9C768FDB-BAF2-46CF-A70A-F3946ACADBCA}" destId="{70BB6DE2-3B5B-48BB-8554-095642CC1C35}" srcOrd="5" destOrd="0" presId="urn:microsoft.com/office/officeart/2005/8/layout/orgChart1"/>
    <dgm:cxn modelId="{30A0A869-F157-4D63-A322-8A7062ADDAFF}" type="presParOf" srcId="{70BB6DE2-3B5B-48BB-8554-095642CC1C35}" destId="{FA9BF90E-22C5-4AE6-B77D-FC9ABA1F2B02}" srcOrd="0" destOrd="0" presId="urn:microsoft.com/office/officeart/2005/8/layout/orgChart1"/>
    <dgm:cxn modelId="{7BC06A1B-A8D4-45A5-A01A-463CF7E94115}" type="presParOf" srcId="{FA9BF90E-22C5-4AE6-B77D-FC9ABA1F2B02}" destId="{F50388F3-D521-46C5-886F-969B9076D5DD}" srcOrd="0" destOrd="0" presId="urn:microsoft.com/office/officeart/2005/8/layout/orgChart1"/>
    <dgm:cxn modelId="{F80C6B21-E69D-4242-A3A0-584B5E72317F}" type="presParOf" srcId="{FA9BF90E-22C5-4AE6-B77D-FC9ABA1F2B02}" destId="{0EC6C7A5-B332-4F71-B8BD-EE2BEDF47E6B}" srcOrd="1" destOrd="0" presId="urn:microsoft.com/office/officeart/2005/8/layout/orgChart1"/>
    <dgm:cxn modelId="{98FA0B7D-E1D1-4A11-960E-1D7AE76DDA4C}" type="presParOf" srcId="{70BB6DE2-3B5B-48BB-8554-095642CC1C35}" destId="{28B45EA9-1608-4BD3-A99D-25B8CC785AE4}" srcOrd="1" destOrd="0" presId="urn:microsoft.com/office/officeart/2005/8/layout/orgChart1"/>
    <dgm:cxn modelId="{C8B582D4-D487-42B4-931F-F99AA6C95491}" type="presParOf" srcId="{28B45EA9-1608-4BD3-A99D-25B8CC785AE4}" destId="{18CFF45D-9360-413A-90A7-2C0470B7884F}" srcOrd="0" destOrd="0" presId="urn:microsoft.com/office/officeart/2005/8/layout/orgChart1"/>
    <dgm:cxn modelId="{D731A5FA-B89B-4F60-9FDA-0B7C6026B2D8}" type="presParOf" srcId="{28B45EA9-1608-4BD3-A99D-25B8CC785AE4}" destId="{89A2EFFF-B9CE-4602-954B-F92F154F8205}" srcOrd="1" destOrd="0" presId="urn:microsoft.com/office/officeart/2005/8/layout/orgChart1"/>
    <dgm:cxn modelId="{DA7F0E93-C8F1-4B8C-B8C5-E4A62C203D9C}" type="presParOf" srcId="{89A2EFFF-B9CE-4602-954B-F92F154F8205}" destId="{B77B7AE9-EBD6-46C7-964F-89813A7CDDFB}" srcOrd="0" destOrd="0" presId="urn:microsoft.com/office/officeart/2005/8/layout/orgChart1"/>
    <dgm:cxn modelId="{5B204030-12C4-4B59-B26C-1774FDB4A387}" type="presParOf" srcId="{B77B7AE9-EBD6-46C7-964F-89813A7CDDFB}" destId="{2DD931F7-77D9-4177-BA8B-775C0BB589C9}" srcOrd="0" destOrd="0" presId="urn:microsoft.com/office/officeart/2005/8/layout/orgChart1"/>
    <dgm:cxn modelId="{DF90A6EF-59FE-402C-B5C3-81AEF49DEBD5}" type="presParOf" srcId="{B77B7AE9-EBD6-46C7-964F-89813A7CDDFB}" destId="{AC3A76B5-1CC4-49D7-A534-03179985E570}" srcOrd="1" destOrd="0" presId="urn:microsoft.com/office/officeart/2005/8/layout/orgChart1"/>
    <dgm:cxn modelId="{E44AAC5F-1F19-478C-BDD1-0F5B06966D90}" type="presParOf" srcId="{89A2EFFF-B9CE-4602-954B-F92F154F8205}" destId="{0349F35A-C79B-4127-9CE2-6D641807425C}" srcOrd="1" destOrd="0" presId="urn:microsoft.com/office/officeart/2005/8/layout/orgChart1"/>
    <dgm:cxn modelId="{0927153B-0BE5-437D-82E9-3A4102938117}" type="presParOf" srcId="{89A2EFFF-B9CE-4602-954B-F92F154F8205}" destId="{93DC38AB-13C4-4DFD-94AB-3FB3FD1166C1}" srcOrd="2" destOrd="0" presId="urn:microsoft.com/office/officeart/2005/8/layout/orgChart1"/>
    <dgm:cxn modelId="{FB78DF9D-E382-442B-9CF6-20C9499DD210}" type="presParOf" srcId="{70BB6DE2-3B5B-48BB-8554-095642CC1C35}" destId="{828DC552-2C3C-4F84-A77D-AC8998F85274}" srcOrd="2" destOrd="0" presId="urn:microsoft.com/office/officeart/2005/8/layout/orgChart1"/>
    <dgm:cxn modelId="{AEE8FC89-2C00-4C5C-939E-98BB0C99135D}" type="presParOf" srcId="{9C768FDB-BAF2-46CF-A70A-F3946ACADBCA}" destId="{2AF9BD27-7978-46B5-95A2-05FBC03CE951}" srcOrd="6" destOrd="0" presId="urn:microsoft.com/office/officeart/2005/8/layout/orgChart1"/>
    <dgm:cxn modelId="{DF742515-EE40-40D2-A933-4BFA650228A5}" type="presParOf" srcId="{9C768FDB-BAF2-46CF-A70A-F3946ACADBCA}" destId="{50C71793-C6FD-4D74-880E-0AC8C846F88F}" srcOrd="7" destOrd="0" presId="urn:microsoft.com/office/officeart/2005/8/layout/orgChart1"/>
    <dgm:cxn modelId="{382EE531-A9D2-4328-A168-9B97F3475267}" type="presParOf" srcId="{50C71793-C6FD-4D74-880E-0AC8C846F88F}" destId="{9D421AF9-A6E5-4399-BF6A-2424D79C9BED}" srcOrd="0" destOrd="0" presId="urn:microsoft.com/office/officeart/2005/8/layout/orgChart1"/>
    <dgm:cxn modelId="{5BEF9862-CA05-463E-8D6F-D1BE508918B9}" type="presParOf" srcId="{9D421AF9-A6E5-4399-BF6A-2424D79C9BED}" destId="{FC2D5C59-360A-42FF-A871-51E35BE50FE6}" srcOrd="0" destOrd="0" presId="urn:microsoft.com/office/officeart/2005/8/layout/orgChart1"/>
    <dgm:cxn modelId="{DB665EF6-C7E5-4334-9E06-66511444FBCE}" type="presParOf" srcId="{9D421AF9-A6E5-4399-BF6A-2424D79C9BED}" destId="{AF59ED0B-5D08-4290-8500-3F0F6612573D}" srcOrd="1" destOrd="0" presId="urn:microsoft.com/office/officeart/2005/8/layout/orgChart1"/>
    <dgm:cxn modelId="{BB463952-D92E-4E79-9F9F-AD98A4BBBC07}" type="presParOf" srcId="{50C71793-C6FD-4D74-880E-0AC8C846F88F}" destId="{0EDC5556-FE19-41C9-8A38-669409176382}" srcOrd="1" destOrd="0" presId="urn:microsoft.com/office/officeart/2005/8/layout/orgChart1"/>
    <dgm:cxn modelId="{67D9B2CB-38D5-4E0C-B61D-3D65306E1F51}" type="presParOf" srcId="{50C71793-C6FD-4D74-880E-0AC8C846F88F}" destId="{639E7DA4-8E0A-465E-9209-4362691973B0}" srcOrd="2" destOrd="0" presId="urn:microsoft.com/office/officeart/2005/8/layout/orgChart1"/>
    <dgm:cxn modelId="{0B2E4C0C-97D8-4315-BDAE-75F2EB65577A}" type="presParOf" srcId="{9C768FDB-BAF2-46CF-A70A-F3946ACADBCA}" destId="{78CAD716-CEA1-427E-878B-5168F95E49C3}" srcOrd="8" destOrd="0" presId="urn:microsoft.com/office/officeart/2005/8/layout/orgChart1"/>
    <dgm:cxn modelId="{86A93609-C261-4AF0-A7A8-C0ABAAF596F5}" type="presParOf" srcId="{9C768FDB-BAF2-46CF-A70A-F3946ACADBCA}" destId="{6052C227-251C-45A0-AF38-44A491BDCF0F}" srcOrd="9" destOrd="0" presId="urn:microsoft.com/office/officeart/2005/8/layout/orgChart1"/>
    <dgm:cxn modelId="{9ECBD0BB-6A7B-4785-A2F3-D9C98F842707}" type="presParOf" srcId="{6052C227-251C-45A0-AF38-44A491BDCF0F}" destId="{E6AA99D1-9E48-4C15-8B86-7FF21FCD54F5}" srcOrd="0" destOrd="0" presId="urn:microsoft.com/office/officeart/2005/8/layout/orgChart1"/>
    <dgm:cxn modelId="{AA399156-D791-44B7-BDA0-B652B1E2C97F}" type="presParOf" srcId="{E6AA99D1-9E48-4C15-8B86-7FF21FCD54F5}" destId="{E41537AE-CEB1-4970-BF47-F3D52794C1EB}" srcOrd="0" destOrd="0" presId="urn:microsoft.com/office/officeart/2005/8/layout/orgChart1"/>
    <dgm:cxn modelId="{0E46B696-0517-4FB8-8976-5B040CF207DA}" type="presParOf" srcId="{E6AA99D1-9E48-4C15-8B86-7FF21FCD54F5}" destId="{86A26C48-F829-41DB-B3F4-3EB80A1DAE2E}" srcOrd="1" destOrd="0" presId="urn:microsoft.com/office/officeart/2005/8/layout/orgChart1"/>
    <dgm:cxn modelId="{6B929ADA-050D-40EB-9980-BB1F7825D964}" type="presParOf" srcId="{6052C227-251C-45A0-AF38-44A491BDCF0F}" destId="{FD5E9267-E8B9-47D9-A0F2-10BEA53D998B}" srcOrd="1" destOrd="0" presId="urn:microsoft.com/office/officeart/2005/8/layout/orgChart1"/>
    <dgm:cxn modelId="{E56F3D31-A236-479E-B4DE-6362F8A416C5}" type="presParOf" srcId="{6052C227-251C-45A0-AF38-44A491BDCF0F}" destId="{7DD1EAE9-8179-45AD-B5D4-C8FC65DD68C7}" srcOrd="2" destOrd="0" presId="urn:microsoft.com/office/officeart/2005/8/layout/orgChart1"/>
    <dgm:cxn modelId="{501D0E48-15F2-4A39-94BC-06CDC7D42D10}" type="presParOf" srcId="{A8585FDC-211A-4787-8249-4B6E0FA46D6D}" destId="{4C8DCE72-03E7-40F4-B627-834E1A17A7F4}" srcOrd="2" destOrd="0" presId="urn:microsoft.com/office/officeart/2005/8/layout/orgChart1"/>
    <dgm:cxn modelId="{34841218-9E17-487B-8A01-8640376C97DF}" type="presParOf" srcId="{47D5E6DD-CA0D-4B85-81A6-9776428CA0C0}" destId="{BCF10024-3CC3-44AA-803D-B56B254F7395}" srcOrd="6" destOrd="0" presId="urn:microsoft.com/office/officeart/2005/8/layout/orgChart1"/>
    <dgm:cxn modelId="{05565F12-938A-4AA2-8932-6EC2611F97AA}" type="presParOf" srcId="{47D5E6DD-CA0D-4B85-81A6-9776428CA0C0}" destId="{02991773-58AD-423B-9FEC-CE3580888E39}" srcOrd="7" destOrd="0" presId="urn:microsoft.com/office/officeart/2005/8/layout/orgChart1"/>
    <dgm:cxn modelId="{484D51A0-6F61-47D0-B199-B14151FE8F76}" type="presParOf" srcId="{02991773-58AD-423B-9FEC-CE3580888E39}" destId="{078547DA-716A-4628-B447-08EB26F58EBA}" srcOrd="0" destOrd="0" presId="urn:microsoft.com/office/officeart/2005/8/layout/orgChart1"/>
    <dgm:cxn modelId="{4D10C366-15CD-4C86-B45F-20C1A8DA5121}" type="presParOf" srcId="{078547DA-716A-4628-B447-08EB26F58EBA}" destId="{398F164E-5E41-427D-9538-C6EEC2A42F69}" srcOrd="0" destOrd="0" presId="urn:microsoft.com/office/officeart/2005/8/layout/orgChart1"/>
    <dgm:cxn modelId="{98D7FDBE-C840-4FC0-8B61-5DE17FCFA851}" type="presParOf" srcId="{078547DA-716A-4628-B447-08EB26F58EBA}" destId="{527CE956-E762-41C8-B083-766167CEA6C8}" srcOrd="1" destOrd="0" presId="urn:microsoft.com/office/officeart/2005/8/layout/orgChart1"/>
    <dgm:cxn modelId="{D577AD19-A325-453E-B7C9-A3213309CB85}" type="presParOf" srcId="{02991773-58AD-423B-9FEC-CE3580888E39}" destId="{2B48960E-0EC3-4E50-827D-596043B68D54}" srcOrd="1" destOrd="0" presId="urn:microsoft.com/office/officeart/2005/8/layout/orgChart1"/>
    <dgm:cxn modelId="{34A92E3C-C726-4E7C-B9B1-BDBA922EECC8}" type="presParOf" srcId="{2B48960E-0EC3-4E50-827D-596043B68D54}" destId="{A4802FB8-827B-466D-801B-6F7926B787AC}" srcOrd="0" destOrd="0" presId="urn:microsoft.com/office/officeart/2005/8/layout/orgChart1"/>
    <dgm:cxn modelId="{592698EC-CEE7-4C3A-8D95-3F2B1586F8D2}" type="presParOf" srcId="{2B48960E-0EC3-4E50-827D-596043B68D54}" destId="{3F73F204-CFFB-4723-9322-CA74902719EC}" srcOrd="1" destOrd="0" presId="urn:microsoft.com/office/officeart/2005/8/layout/orgChart1"/>
    <dgm:cxn modelId="{4D5ACE75-B34C-4FDB-BE12-33CDC49F48CD}" type="presParOf" srcId="{3F73F204-CFFB-4723-9322-CA74902719EC}" destId="{A6F728B0-A4C4-46E4-A915-3887962166DB}" srcOrd="0" destOrd="0" presId="urn:microsoft.com/office/officeart/2005/8/layout/orgChart1"/>
    <dgm:cxn modelId="{38248BC0-0DEA-4EB8-9B1E-36E08895DA9D}" type="presParOf" srcId="{A6F728B0-A4C4-46E4-A915-3887962166DB}" destId="{115184EF-ED1B-4EF0-984A-A30CDA2E4662}" srcOrd="0" destOrd="0" presId="urn:microsoft.com/office/officeart/2005/8/layout/orgChart1"/>
    <dgm:cxn modelId="{30675C93-6174-4754-8E27-D45EDAE0EC54}" type="presParOf" srcId="{A6F728B0-A4C4-46E4-A915-3887962166DB}" destId="{81501A66-0625-4095-9397-3D56A2BA24D9}" srcOrd="1" destOrd="0" presId="urn:microsoft.com/office/officeart/2005/8/layout/orgChart1"/>
    <dgm:cxn modelId="{4EE8FCE0-D371-4E8C-AC8C-FF5202DB0030}" type="presParOf" srcId="{3F73F204-CFFB-4723-9322-CA74902719EC}" destId="{86322C0A-AC0F-427D-8622-AB2BF7031F05}" srcOrd="1" destOrd="0" presId="urn:microsoft.com/office/officeart/2005/8/layout/orgChart1"/>
    <dgm:cxn modelId="{D4489C77-5356-4AB4-8724-FE5F987AA4AA}" type="presParOf" srcId="{86322C0A-AC0F-427D-8622-AB2BF7031F05}" destId="{587FB294-B988-45FB-9DFE-494EA9BAFA55}" srcOrd="0" destOrd="0" presId="urn:microsoft.com/office/officeart/2005/8/layout/orgChart1"/>
    <dgm:cxn modelId="{C6610BCB-CA48-44BC-BED2-74E3D3753ADC}" type="presParOf" srcId="{86322C0A-AC0F-427D-8622-AB2BF7031F05}" destId="{98186431-BDEE-4379-80BC-BF921B181C91}" srcOrd="1" destOrd="0" presId="urn:microsoft.com/office/officeart/2005/8/layout/orgChart1"/>
    <dgm:cxn modelId="{10B63D41-5249-45B5-8661-D6569F15A5ED}" type="presParOf" srcId="{98186431-BDEE-4379-80BC-BF921B181C91}" destId="{C92BC68C-5C27-42AD-AD32-CC31A56EE9C3}" srcOrd="0" destOrd="0" presId="urn:microsoft.com/office/officeart/2005/8/layout/orgChart1"/>
    <dgm:cxn modelId="{D8A05E93-AC50-4568-BB74-E376E02DA7C7}" type="presParOf" srcId="{C92BC68C-5C27-42AD-AD32-CC31A56EE9C3}" destId="{95750AC7-7B3A-4CD1-B7DF-BD3BD3D9348F}" srcOrd="0" destOrd="0" presId="urn:microsoft.com/office/officeart/2005/8/layout/orgChart1"/>
    <dgm:cxn modelId="{33351A90-E542-48FE-B353-C9ADA79E8922}" type="presParOf" srcId="{C92BC68C-5C27-42AD-AD32-CC31A56EE9C3}" destId="{4708479E-B2A6-405B-A73A-625366C650DF}" srcOrd="1" destOrd="0" presId="urn:microsoft.com/office/officeart/2005/8/layout/orgChart1"/>
    <dgm:cxn modelId="{0AF1BCAD-AB62-4BB1-92D8-9D40541DDCC3}" type="presParOf" srcId="{98186431-BDEE-4379-80BC-BF921B181C91}" destId="{AEB95684-85AF-4450-A3B8-6C0214809AEF}" srcOrd="1" destOrd="0" presId="urn:microsoft.com/office/officeart/2005/8/layout/orgChart1"/>
    <dgm:cxn modelId="{8D4926A0-3F43-4B1F-A28A-E4DB166240CB}" type="presParOf" srcId="{98186431-BDEE-4379-80BC-BF921B181C91}" destId="{D2294700-6A3D-4B40-9E8A-1715D5A0FB0E}" srcOrd="2" destOrd="0" presId="urn:microsoft.com/office/officeart/2005/8/layout/orgChart1"/>
    <dgm:cxn modelId="{DB36759A-72E1-457B-884B-646C67080403}" type="presParOf" srcId="{86322C0A-AC0F-427D-8622-AB2BF7031F05}" destId="{7FD23745-F443-4550-84F2-646FA1938ADF}" srcOrd="2" destOrd="0" presId="urn:microsoft.com/office/officeart/2005/8/layout/orgChart1"/>
    <dgm:cxn modelId="{41FA28A5-5991-4B60-9D17-A60B742C3539}" type="presParOf" srcId="{86322C0A-AC0F-427D-8622-AB2BF7031F05}" destId="{C21A2DD8-0C82-4EC6-8DF9-969B84005D1B}" srcOrd="3" destOrd="0" presId="urn:microsoft.com/office/officeart/2005/8/layout/orgChart1"/>
    <dgm:cxn modelId="{5C398959-81EA-48E2-85F9-FE8B2C34B6F6}" type="presParOf" srcId="{C21A2DD8-0C82-4EC6-8DF9-969B84005D1B}" destId="{8EBBB387-944A-425C-9D24-9609D98FC500}" srcOrd="0" destOrd="0" presId="urn:microsoft.com/office/officeart/2005/8/layout/orgChart1"/>
    <dgm:cxn modelId="{5FA0AC5F-9232-4E36-A54E-B36DF3B49A7D}" type="presParOf" srcId="{8EBBB387-944A-425C-9D24-9609D98FC500}" destId="{65432DD3-6C52-48F2-B458-5182E616A1C5}" srcOrd="0" destOrd="0" presId="urn:microsoft.com/office/officeart/2005/8/layout/orgChart1"/>
    <dgm:cxn modelId="{1CCC5938-B4C7-436E-A0FC-6D51250248D4}" type="presParOf" srcId="{8EBBB387-944A-425C-9D24-9609D98FC500}" destId="{5E08A5FE-1D80-4EDC-8950-68CA53FA3032}" srcOrd="1" destOrd="0" presId="urn:microsoft.com/office/officeart/2005/8/layout/orgChart1"/>
    <dgm:cxn modelId="{511ADF92-78AC-43DE-A34B-F336A230A33C}" type="presParOf" srcId="{C21A2DD8-0C82-4EC6-8DF9-969B84005D1B}" destId="{6E40ABB6-4CE5-4DDC-8B1D-4082E363D129}" srcOrd="1" destOrd="0" presId="urn:microsoft.com/office/officeart/2005/8/layout/orgChart1"/>
    <dgm:cxn modelId="{30952CBA-524C-47C7-BA88-D9B850402C1C}" type="presParOf" srcId="{C21A2DD8-0C82-4EC6-8DF9-969B84005D1B}" destId="{CC0F5FDE-B09C-4615-B184-4EE9DFB5CB3D}" srcOrd="2" destOrd="0" presId="urn:microsoft.com/office/officeart/2005/8/layout/orgChart1"/>
    <dgm:cxn modelId="{5EB07DC6-17E6-4E3F-AFFA-212AF2209AC2}" type="presParOf" srcId="{3F73F204-CFFB-4723-9322-CA74902719EC}" destId="{4EBCA5DA-7256-4390-9211-1A4437C945DF}" srcOrd="2" destOrd="0" presId="urn:microsoft.com/office/officeart/2005/8/layout/orgChart1"/>
    <dgm:cxn modelId="{2AE978C8-CE75-4D1E-A80B-8E1523E50E2D}" type="presParOf" srcId="{02991773-58AD-423B-9FEC-CE3580888E39}" destId="{90153B3B-FD59-4AE7-8987-4E1BE8053220}" srcOrd="2" destOrd="0" presId="urn:microsoft.com/office/officeart/2005/8/layout/orgChart1"/>
    <dgm:cxn modelId="{E7687F64-8325-4738-A1E8-27F3DD54F1C0}" type="presParOf" srcId="{47D5E6DD-CA0D-4B85-81A6-9776428CA0C0}" destId="{9AB3A0C6-7FDC-4DDF-AFB6-30EC21EE163A}" srcOrd="8" destOrd="0" presId="urn:microsoft.com/office/officeart/2005/8/layout/orgChart1"/>
    <dgm:cxn modelId="{4C4B8C63-CBBB-4720-AE43-4A6A237F02B0}" type="presParOf" srcId="{47D5E6DD-CA0D-4B85-81A6-9776428CA0C0}" destId="{92DDB6A7-4FA0-4EC6-9E15-1F743D16318C}" srcOrd="9" destOrd="0" presId="urn:microsoft.com/office/officeart/2005/8/layout/orgChart1"/>
    <dgm:cxn modelId="{72E37CC2-C2B5-4EC0-9F78-9254252AD9C7}" type="presParOf" srcId="{92DDB6A7-4FA0-4EC6-9E15-1F743D16318C}" destId="{36E88DEA-3E30-43B9-BB2C-4277D612A764}" srcOrd="0" destOrd="0" presId="urn:microsoft.com/office/officeart/2005/8/layout/orgChart1"/>
    <dgm:cxn modelId="{17A67619-2FC7-49F1-BB41-B6561CB5CAB5}" type="presParOf" srcId="{36E88DEA-3E30-43B9-BB2C-4277D612A764}" destId="{BEFC7ED7-4533-4572-AC27-83978AE4CC84}" srcOrd="0" destOrd="0" presId="urn:microsoft.com/office/officeart/2005/8/layout/orgChart1"/>
    <dgm:cxn modelId="{19F478DE-859F-4B0F-A9E6-EFEBC1730DF3}" type="presParOf" srcId="{36E88DEA-3E30-43B9-BB2C-4277D612A764}" destId="{ABDE9A2E-0FF0-4A7E-B975-22E9B6969661}" srcOrd="1" destOrd="0" presId="urn:microsoft.com/office/officeart/2005/8/layout/orgChart1"/>
    <dgm:cxn modelId="{106F140E-6EB6-4BDD-8E5C-D94BCED14348}" type="presParOf" srcId="{92DDB6A7-4FA0-4EC6-9E15-1F743D16318C}" destId="{FF76B976-B059-4802-99EE-26923E6EDEAF}" srcOrd="1" destOrd="0" presId="urn:microsoft.com/office/officeart/2005/8/layout/orgChart1"/>
    <dgm:cxn modelId="{F8EA0832-607F-4B00-89B0-AF330C5182EF}" type="presParOf" srcId="{FF76B976-B059-4802-99EE-26923E6EDEAF}" destId="{8C00387F-458C-4DFF-BCA8-6FCE67A81228}" srcOrd="0" destOrd="0" presId="urn:microsoft.com/office/officeart/2005/8/layout/orgChart1"/>
    <dgm:cxn modelId="{F17459DC-B531-4EDD-B5E8-C3762F4B0727}" type="presParOf" srcId="{FF76B976-B059-4802-99EE-26923E6EDEAF}" destId="{C9C028B2-E80A-4ED8-BD5E-742A97C719C3}" srcOrd="1" destOrd="0" presId="urn:microsoft.com/office/officeart/2005/8/layout/orgChart1"/>
    <dgm:cxn modelId="{D59A34E7-668E-44EE-B6B0-04AFA3ED7E7F}" type="presParOf" srcId="{C9C028B2-E80A-4ED8-BD5E-742A97C719C3}" destId="{1232DA59-AE44-46B0-8883-11221385C698}" srcOrd="0" destOrd="0" presId="urn:microsoft.com/office/officeart/2005/8/layout/orgChart1"/>
    <dgm:cxn modelId="{885996CD-33C7-4BB6-A80A-5949452E178A}" type="presParOf" srcId="{1232DA59-AE44-46B0-8883-11221385C698}" destId="{3F4B48B2-6564-4AFF-8DA3-EC798902A1C5}" srcOrd="0" destOrd="0" presId="urn:microsoft.com/office/officeart/2005/8/layout/orgChart1"/>
    <dgm:cxn modelId="{176A6F4B-FE35-4904-BE6E-C02D4B36C038}" type="presParOf" srcId="{1232DA59-AE44-46B0-8883-11221385C698}" destId="{CEC2AF57-04C6-4911-A847-7480E4CD9B7E}" srcOrd="1" destOrd="0" presId="urn:microsoft.com/office/officeart/2005/8/layout/orgChart1"/>
    <dgm:cxn modelId="{84AE2B36-6172-4DBF-B350-8B6800773986}" type="presParOf" srcId="{C9C028B2-E80A-4ED8-BD5E-742A97C719C3}" destId="{5C3E2583-7B2B-4137-A390-9EE3A01D0A76}" srcOrd="1" destOrd="0" presId="urn:microsoft.com/office/officeart/2005/8/layout/orgChart1"/>
    <dgm:cxn modelId="{36632235-AFC9-455C-8845-EBC10F08D593}" type="presParOf" srcId="{5C3E2583-7B2B-4137-A390-9EE3A01D0A76}" destId="{56AC083C-4A86-4265-9C36-BA24F37CBA98}" srcOrd="0" destOrd="0" presId="urn:microsoft.com/office/officeart/2005/8/layout/orgChart1"/>
    <dgm:cxn modelId="{167695A0-6EA9-4EC8-9E46-85CA8ECF0B6C}" type="presParOf" srcId="{5C3E2583-7B2B-4137-A390-9EE3A01D0A76}" destId="{C0A51BB5-0F35-40FA-87C1-26E20BD660F7}" srcOrd="1" destOrd="0" presId="urn:microsoft.com/office/officeart/2005/8/layout/orgChart1"/>
    <dgm:cxn modelId="{15B740BE-BAD3-4A34-B564-04BC8CC04AC9}" type="presParOf" srcId="{C0A51BB5-0F35-40FA-87C1-26E20BD660F7}" destId="{812C13DE-FED2-4FBE-AA6E-22F771E3670D}" srcOrd="0" destOrd="0" presId="urn:microsoft.com/office/officeart/2005/8/layout/orgChart1"/>
    <dgm:cxn modelId="{8FD2C3AA-9FD6-49BD-AE61-81BA94496045}" type="presParOf" srcId="{812C13DE-FED2-4FBE-AA6E-22F771E3670D}" destId="{9DDA787D-B6D3-4AAA-A626-03DF857EEA51}" srcOrd="0" destOrd="0" presId="urn:microsoft.com/office/officeart/2005/8/layout/orgChart1"/>
    <dgm:cxn modelId="{07D595C3-00BE-408A-82FF-8FD3CD4C5B2B}" type="presParOf" srcId="{812C13DE-FED2-4FBE-AA6E-22F771E3670D}" destId="{BFFC464A-9088-4FD4-863D-598BA9AF9CAB}" srcOrd="1" destOrd="0" presId="urn:microsoft.com/office/officeart/2005/8/layout/orgChart1"/>
    <dgm:cxn modelId="{71D71C1B-8341-49F4-A01B-69FF98678539}" type="presParOf" srcId="{C0A51BB5-0F35-40FA-87C1-26E20BD660F7}" destId="{E5E546D7-CBCD-492B-8187-C4D2C27E701D}" srcOrd="1" destOrd="0" presId="urn:microsoft.com/office/officeart/2005/8/layout/orgChart1"/>
    <dgm:cxn modelId="{6625BAFE-B3FF-4428-BFF5-AC5BEF8C6F61}" type="presParOf" srcId="{C0A51BB5-0F35-40FA-87C1-26E20BD660F7}" destId="{4CE53DAB-FF8A-41D5-8065-1D34D5F5E180}" srcOrd="2" destOrd="0" presId="urn:microsoft.com/office/officeart/2005/8/layout/orgChart1"/>
    <dgm:cxn modelId="{3280ECF6-A59F-44AA-8811-C7F7151779FE}" type="presParOf" srcId="{5C3E2583-7B2B-4137-A390-9EE3A01D0A76}" destId="{8148812F-27E1-43EB-A5F7-DB458C2684CA}" srcOrd="2" destOrd="0" presId="urn:microsoft.com/office/officeart/2005/8/layout/orgChart1"/>
    <dgm:cxn modelId="{E7A0E1DE-05C3-4B26-83D2-8709D00D5444}" type="presParOf" srcId="{5C3E2583-7B2B-4137-A390-9EE3A01D0A76}" destId="{8E69EBF0-27CD-464A-BC63-276E44207D71}" srcOrd="3" destOrd="0" presId="urn:microsoft.com/office/officeart/2005/8/layout/orgChart1"/>
    <dgm:cxn modelId="{9290DBE6-1443-43EF-885D-7A4B3394801E}" type="presParOf" srcId="{8E69EBF0-27CD-464A-BC63-276E44207D71}" destId="{764482FC-5848-433A-9DEB-2E34CE51B465}" srcOrd="0" destOrd="0" presId="urn:microsoft.com/office/officeart/2005/8/layout/orgChart1"/>
    <dgm:cxn modelId="{327AEC3B-FC8A-4A26-A144-5860DBD90EE4}" type="presParOf" srcId="{764482FC-5848-433A-9DEB-2E34CE51B465}" destId="{F74232FA-BEC1-40D8-B7DD-87C3EBB3266D}" srcOrd="0" destOrd="0" presId="urn:microsoft.com/office/officeart/2005/8/layout/orgChart1"/>
    <dgm:cxn modelId="{F70A6A7C-E2C5-4C42-A210-7E642F5B1A16}" type="presParOf" srcId="{764482FC-5848-433A-9DEB-2E34CE51B465}" destId="{1CF13177-4405-4E8D-AD3C-0DCF7FC0F15A}" srcOrd="1" destOrd="0" presId="urn:microsoft.com/office/officeart/2005/8/layout/orgChart1"/>
    <dgm:cxn modelId="{E77BBBD2-440B-4F5F-ABF1-700ABB5E90E4}" type="presParOf" srcId="{8E69EBF0-27CD-464A-BC63-276E44207D71}" destId="{9F88779F-4404-448A-A79E-A33F989B62B3}" srcOrd="1" destOrd="0" presId="urn:microsoft.com/office/officeart/2005/8/layout/orgChart1"/>
    <dgm:cxn modelId="{E829A028-33B6-496D-9ED1-0D961FE8E6D0}" type="presParOf" srcId="{8E69EBF0-27CD-464A-BC63-276E44207D71}" destId="{31E3BD0D-1315-4673-A2EB-2ECC8548E310}" srcOrd="2" destOrd="0" presId="urn:microsoft.com/office/officeart/2005/8/layout/orgChart1"/>
    <dgm:cxn modelId="{DBDF550B-5536-4A49-89AA-204D9ABE2A44}" type="presParOf" srcId="{5C3E2583-7B2B-4137-A390-9EE3A01D0A76}" destId="{0F4F442F-A245-4DF1-A992-372DA06F74F0}" srcOrd="4" destOrd="0" presId="urn:microsoft.com/office/officeart/2005/8/layout/orgChart1"/>
    <dgm:cxn modelId="{CB9F0C1F-A003-405C-815F-78588F2B8380}" type="presParOf" srcId="{5C3E2583-7B2B-4137-A390-9EE3A01D0A76}" destId="{67782110-6670-4F0C-88CD-937438A66CE8}" srcOrd="5" destOrd="0" presId="urn:microsoft.com/office/officeart/2005/8/layout/orgChart1"/>
    <dgm:cxn modelId="{2D728C91-688C-4E78-910B-6AAFF8F83437}" type="presParOf" srcId="{67782110-6670-4F0C-88CD-937438A66CE8}" destId="{767F5B04-CD2B-4920-ACB4-F4009FEF38C9}" srcOrd="0" destOrd="0" presId="urn:microsoft.com/office/officeart/2005/8/layout/orgChart1"/>
    <dgm:cxn modelId="{666BA6B7-079B-4DEB-AFFF-475993E228A9}" type="presParOf" srcId="{767F5B04-CD2B-4920-ACB4-F4009FEF38C9}" destId="{8D008807-5658-44D3-B4C7-95E413DDB879}" srcOrd="0" destOrd="0" presId="urn:microsoft.com/office/officeart/2005/8/layout/orgChart1"/>
    <dgm:cxn modelId="{6B1915A8-2A12-41DF-84CC-47DF67E46D5E}" type="presParOf" srcId="{767F5B04-CD2B-4920-ACB4-F4009FEF38C9}" destId="{200A4F4D-4E62-46C2-8843-3E653A24BE34}" srcOrd="1" destOrd="0" presId="urn:microsoft.com/office/officeart/2005/8/layout/orgChart1"/>
    <dgm:cxn modelId="{B5BBC637-A023-401E-9C32-E947ED2C141A}" type="presParOf" srcId="{67782110-6670-4F0C-88CD-937438A66CE8}" destId="{FA65D966-FAE9-4BB4-98C4-2BB304D05585}" srcOrd="1" destOrd="0" presId="urn:microsoft.com/office/officeart/2005/8/layout/orgChart1"/>
    <dgm:cxn modelId="{922C3A4F-0013-4409-B496-3328AB754BB8}" type="presParOf" srcId="{67782110-6670-4F0C-88CD-937438A66CE8}" destId="{2A0BAA5C-5443-46D2-AC12-4FDA524D2C33}" srcOrd="2" destOrd="0" presId="urn:microsoft.com/office/officeart/2005/8/layout/orgChart1"/>
    <dgm:cxn modelId="{66113A70-2EC0-4D28-8A7F-4FF1B259C14D}" type="presParOf" srcId="{5C3E2583-7B2B-4137-A390-9EE3A01D0A76}" destId="{EEA53A4F-4C82-4EF4-B85B-103BD69F451D}" srcOrd="6" destOrd="0" presId="urn:microsoft.com/office/officeart/2005/8/layout/orgChart1"/>
    <dgm:cxn modelId="{A794AF17-A50C-4A10-8718-15B057FF9A61}" type="presParOf" srcId="{5C3E2583-7B2B-4137-A390-9EE3A01D0A76}" destId="{5F207125-E3AB-4E59-B99F-4076A917481F}" srcOrd="7" destOrd="0" presId="urn:microsoft.com/office/officeart/2005/8/layout/orgChart1"/>
    <dgm:cxn modelId="{2A77AC20-67D2-49AD-B6E2-3692E30FEBAE}" type="presParOf" srcId="{5F207125-E3AB-4E59-B99F-4076A917481F}" destId="{9A996E17-5EE5-4081-9580-E60CB28A2C6A}" srcOrd="0" destOrd="0" presId="urn:microsoft.com/office/officeart/2005/8/layout/orgChart1"/>
    <dgm:cxn modelId="{9E2B488F-6350-49AE-A731-F7B026FE0012}" type="presParOf" srcId="{9A996E17-5EE5-4081-9580-E60CB28A2C6A}" destId="{66D24969-BD0B-463F-86C5-611161793AF6}" srcOrd="0" destOrd="0" presId="urn:microsoft.com/office/officeart/2005/8/layout/orgChart1"/>
    <dgm:cxn modelId="{845E4DD6-897E-42E0-88C3-67A074D461BD}" type="presParOf" srcId="{9A996E17-5EE5-4081-9580-E60CB28A2C6A}" destId="{C4B8B782-4E52-4A68-A814-5E78B500D3DB}" srcOrd="1" destOrd="0" presId="urn:microsoft.com/office/officeart/2005/8/layout/orgChart1"/>
    <dgm:cxn modelId="{7B38B41E-2518-46F2-AD14-A6C667584390}" type="presParOf" srcId="{5F207125-E3AB-4E59-B99F-4076A917481F}" destId="{DF19ACAC-CA74-426B-8137-DE5F9D12886E}" srcOrd="1" destOrd="0" presId="urn:microsoft.com/office/officeart/2005/8/layout/orgChart1"/>
    <dgm:cxn modelId="{A05DDCD9-D43A-4A3F-80B9-C330A9736A97}" type="presParOf" srcId="{5F207125-E3AB-4E59-B99F-4076A917481F}" destId="{440C9896-C00C-4047-8637-DBF1E55116EF}" srcOrd="2" destOrd="0" presId="urn:microsoft.com/office/officeart/2005/8/layout/orgChart1"/>
    <dgm:cxn modelId="{183B7855-5003-4A6B-AAE8-8F456D19F9C7}" type="presParOf" srcId="{C9C028B2-E80A-4ED8-BD5E-742A97C719C3}" destId="{27CBB74C-1DC5-4605-9B91-11A3B5E52531}" srcOrd="2" destOrd="0" presId="urn:microsoft.com/office/officeart/2005/8/layout/orgChart1"/>
    <dgm:cxn modelId="{BA088F59-37F5-4A1D-AA97-00EF4B29F81A}" type="presParOf" srcId="{FF76B976-B059-4802-99EE-26923E6EDEAF}" destId="{C433A16B-6215-4363-8EB2-8720E81B847B}" srcOrd="2" destOrd="0" presId="urn:microsoft.com/office/officeart/2005/8/layout/orgChart1"/>
    <dgm:cxn modelId="{3ADD1CF1-DB23-408F-A0B5-C3636372D966}" type="presParOf" srcId="{FF76B976-B059-4802-99EE-26923E6EDEAF}" destId="{42EB7B0F-DCB2-4F74-9D7A-DAB1C380FBD4}" srcOrd="3" destOrd="0" presId="urn:microsoft.com/office/officeart/2005/8/layout/orgChart1"/>
    <dgm:cxn modelId="{76B6708A-8A9C-48A1-A74C-E78B2A60086D}" type="presParOf" srcId="{42EB7B0F-DCB2-4F74-9D7A-DAB1C380FBD4}" destId="{5C2F3757-9CC2-4EAC-B866-E5796B31944C}" srcOrd="0" destOrd="0" presId="urn:microsoft.com/office/officeart/2005/8/layout/orgChart1"/>
    <dgm:cxn modelId="{2584190D-C47F-4FAC-8737-63D1706BA8EF}" type="presParOf" srcId="{5C2F3757-9CC2-4EAC-B866-E5796B31944C}" destId="{B9FE95DD-90DE-42C6-8BF5-B6FEDCD71844}" srcOrd="0" destOrd="0" presId="urn:microsoft.com/office/officeart/2005/8/layout/orgChart1"/>
    <dgm:cxn modelId="{A3F7563E-9BFD-4EC5-875E-387E54C34CE0}" type="presParOf" srcId="{5C2F3757-9CC2-4EAC-B866-E5796B31944C}" destId="{0D6AE3A6-E044-479D-8D15-5D492335E7A1}" srcOrd="1" destOrd="0" presId="urn:microsoft.com/office/officeart/2005/8/layout/orgChart1"/>
    <dgm:cxn modelId="{33BF493B-41DC-4086-9098-3B03A6208FBC}" type="presParOf" srcId="{42EB7B0F-DCB2-4F74-9D7A-DAB1C380FBD4}" destId="{51DDF310-B05D-4044-94D1-3748883CDB72}" srcOrd="1" destOrd="0" presId="urn:microsoft.com/office/officeart/2005/8/layout/orgChart1"/>
    <dgm:cxn modelId="{524B2993-7E94-4063-8556-F3E73610EFE4}" type="presParOf" srcId="{42EB7B0F-DCB2-4F74-9D7A-DAB1C380FBD4}" destId="{A8EAFE8C-6B11-43CA-906E-C52414A0FFE1}" srcOrd="2" destOrd="0" presId="urn:microsoft.com/office/officeart/2005/8/layout/orgChart1"/>
    <dgm:cxn modelId="{50308144-EE0F-47CE-9CB6-C5D9CC44EA91}" type="presParOf" srcId="{92DDB6A7-4FA0-4EC6-9E15-1F743D16318C}" destId="{236801A4-04A5-4025-8065-742FDB0474FF}" srcOrd="2" destOrd="0" presId="urn:microsoft.com/office/officeart/2005/8/layout/orgChart1"/>
    <dgm:cxn modelId="{697B72BA-138B-4741-9E08-9732FAD0811B}" type="presParOf" srcId="{47D5E6DD-CA0D-4B85-81A6-9776428CA0C0}" destId="{ED2CA5CC-F450-45C0-8E61-49D16D91E314}" srcOrd="10" destOrd="0" presId="urn:microsoft.com/office/officeart/2005/8/layout/orgChart1"/>
    <dgm:cxn modelId="{2AC75F4B-7003-4401-8A05-2B847E12C182}" type="presParOf" srcId="{47D5E6DD-CA0D-4B85-81A6-9776428CA0C0}" destId="{57825B5F-FFB2-4CC0-ACD8-C42939727F13}" srcOrd="11" destOrd="0" presId="urn:microsoft.com/office/officeart/2005/8/layout/orgChart1"/>
    <dgm:cxn modelId="{CD1F7357-62B8-400E-84F6-2F5E132F0AF8}" type="presParOf" srcId="{57825B5F-FFB2-4CC0-ACD8-C42939727F13}" destId="{19AD1FD2-3EE9-4694-BE65-CDD8C2B1649D}" srcOrd="0" destOrd="0" presId="urn:microsoft.com/office/officeart/2005/8/layout/orgChart1"/>
    <dgm:cxn modelId="{AEDBFD57-0F8D-4798-AA56-8B144A633140}" type="presParOf" srcId="{19AD1FD2-3EE9-4694-BE65-CDD8C2B1649D}" destId="{3FA2A950-3D85-4FDA-8E91-ECEB18EA696E}" srcOrd="0" destOrd="0" presId="urn:microsoft.com/office/officeart/2005/8/layout/orgChart1"/>
    <dgm:cxn modelId="{506F071F-EDA8-4616-AACA-E5890204205E}" type="presParOf" srcId="{19AD1FD2-3EE9-4694-BE65-CDD8C2B1649D}" destId="{029ACA09-3B43-4CD7-B3FB-4EC312BE4EE8}" srcOrd="1" destOrd="0" presId="urn:microsoft.com/office/officeart/2005/8/layout/orgChart1"/>
    <dgm:cxn modelId="{A6D50E0C-FD53-4BE3-9C34-44015C910F64}" type="presParOf" srcId="{57825B5F-FFB2-4CC0-ACD8-C42939727F13}" destId="{BB56E76F-E46C-4BA4-92CE-2EA3D1D1CE6D}" srcOrd="1" destOrd="0" presId="urn:microsoft.com/office/officeart/2005/8/layout/orgChart1"/>
    <dgm:cxn modelId="{046F3728-23FD-4F51-92EA-3A09D31193AA}" type="presParOf" srcId="{BB56E76F-E46C-4BA4-92CE-2EA3D1D1CE6D}" destId="{942598C0-8F83-493C-8EF9-F501FA1B0CB3}" srcOrd="0" destOrd="0" presId="urn:microsoft.com/office/officeart/2005/8/layout/orgChart1"/>
    <dgm:cxn modelId="{020D52BD-6316-48B9-8C23-05026E899F3E}" type="presParOf" srcId="{BB56E76F-E46C-4BA4-92CE-2EA3D1D1CE6D}" destId="{AD971569-BADA-4E26-9F4F-0B83ED9072BE}" srcOrd="1" destOrd="0" presId="urn:microsoft.com/office/officeart/2005/8/layout/orgChart1"/>
    <dgm:cxn modelId="{DB404F75-8B0F-4652-AF50-CCE248FB4BC7}" type="presParOf" srcId="{AD971569-BADA-4E26-9F4F-0B83ED9072BE}" destId="{0C1D48C0-F47E-437A-9259-76EBF5146C8E}" srcOrd="0" destOrd="0" presId="urn:microsoft.com/office/officeart/2005/8/layout/orgChart1"/>
    <dgm:cxn modelId="{1275ED2D-AA59-4AD9-BEBF-05FB71083557}" type="presParOf" srcId="{0C1D48C0-F47E-437A-9259-76EBF5146C8E}" destId="{AF28AC26-8ACD-476F-AE91-FF07E3EFE85B}" srcOrd="0" destOrd="0" presId="urn:microsoft.com/office/officeart/2005/8/layout/orgChart1"/>
    <dgm:cxn modelId="{A6440052-E09F-41A7-BCEB-451834EBD4DB}" type="presParOf" srcId="{0C1D48C0-F47E-437A-9259-76EBF5146C8E}" destId="{A4AECAC7-0275-45DE-B4D8-B5C4A62A3401}" srcOrd="1" destOrd="0" presId="urn:microsoft.com/office/officeart/2005/8/layout/orgChart1"/>
    <dgm:cxn modelId="{E6283CDD-E293-4C12-A457-DC7F03219244}" type="presParOf" srcId="{AD971569-BADA-4E26-9F4F-0B83ED9072BE}" destId="{C9EF63FA-5DF5-467E-8C0E-C87EF890A93E}" srcOrd="1" destOrd="0" presId="urn:microsoft.com/office/officeart/2005/8/layout/orgChart1"/>
    <dgm:cxn modelId="{FC8ECD19-8392-46B4-AC06-A2D76F45273B}" type="presParOf" srcId="{C9EF63FA-5DF5-467E-8C0E-C87EF890A93E}" destId="{4F6E19F0-656E-46CE-813A-B754BFAEA354}" srcOrd="0" destOrd="0" presId="urn:microsoft.com/office/officeart/2005/8/layout/orgChart1"/>
    <dgm:cxn modelId="{5A9FF51B-D089-4F85-926C-BFB8533FC9CD}" type="presParOf" srcId="{C9EF63FA-5DF5-467E-8C0E-C87EF890A93E}" destId="{DCA0D3FD-F1C0-451D-B817-1498392C1F56}" srcOrd="1" destOrd="0" presId="urn:microsoft.com/office/officeart/2005/8/layout/orgChart1"/>
    <dgm:cxn modelId="{5D501DC3-0A9B-492A-B26C-C2A7B90ECD15}" type="presParOf" srcId="{DCA0D3FD-F1C0-451D-B817-1498392C1F56}" destId="{25A2658D-D720-4630-BD26-DBD309F34381}" srcOrd="0" destOrd="0" presId="urn:microsoft.com/office/officeart/2005/8/layout/orgChart1"/>
    <dgm:cxn modelId="{DBC54814-36B7-479A-97ED-54EBC5600B9B}" type="presParOf" srcId="{25A2658D-D720-4630-BD26-DBD309F34381}" destId="{97494913-8C20-44A3-928E-113228CF00C6}" srcOrd="0" destOrd="0" presId="urn:microsoft.com/office/officeart/2005/8/layout/orgChart1"/>
    <dgm:cxn modelId="{B02287F8-BF3C-45B0-8F1E-20A5B6AF2A59}" type="presParOf" srcId="{25A2658D-D720-4630-BD26-DBD309F34381}" destId="{A02B4B58-DA53-45C0-9A52-22528787F279}" srcOrd="1" destOrd="0" presId="urn:microsoft.com/office/officeart/2005/8/layout/orgChart1"/>
    <dgm:cxn modelId="{C080C71A-89E0-46EA-A97B-8C8CEBA0BAE9}" type="presParOf" srcId="{DCA0D3FD-F1C0-451D-B817-1498392C1F56}" destId="{4E7C1FBE-8E83-48B4-BB78-E96DCFCD4E16}" srcOrd="1" destOrd="0" presId="urn:microsoft.com/office/officeart/2005/8/layout/orgChart1"/>
    <dgm:cxn modelId="{A9D590D6-20BD-413A-A51B-01C0D739E5B4}" type="presParOf" srcId="{DCA0D3FD-F1C0-451D-B817-1498392C1F56}" destId="{57FFA3D8-ED66-47B1-A3EA-824E852C8517}" srcOrd="2" destOrd="0" presId="urn:microsoft.com/office/officeart/2005/8/layout/orgChart1"/>
    <dgm:cxn modelId="{E801594A-8EE7-4174-BEC9-36394B53F017}" type="presParOf" srcId="{AD971569-BADA-4E26-9F4F-0B83ED9072BE}" destId="{826CB660-2170-4055-8764-E28E37AA1D86}" srcOrd="2" destOrd="0" presId="urn:microsoft.com/office/officeart/2005/8/layout/orgChart1"/>
    <dgm:cxn modelId="{968DB23A-04AB-4207-BDF3-787DF3E3700F}" type="presParOf" srcId="{BB56E76F-E46C-4BA4-92CE-2EA3D1D1CE6D}" destId="{69B7F5A7-ED1A-40D0-A640-248EB937577D}" srcOrd="2" destOrd="0" presId="urn:microsoft.com/office/officeart/2005/8/layout/orgChart1"/>
    <dgm:cxn modelId="{5DD051E8-630A-4A09-A385-899DAD3FE41B}" type="presParOf" srcId="{BB56E76F-E46C-4BA4-92CE-2EA3D1D1CE6D}" destId="{06452642-50A1-4C77-812B-1D2647E100EE}" srcOrd="3" destOrd="0" presId="urn:microsoft.com/office/officeart/2005/8/layout/orgChart1"/>
    <dgm:cxn modelId="{494BA299-50DF-4EB8-9487-FCCE6EFFAB78}" type="presParOf" srcId="{06452642-50A1-4C77-812B-1D2647E100EE}" destId="{0FDF302A-132B-452A-ADF3-A0BDD76EF543}" srcOrd="0" destOrd="0" presId="urn:microsoft.com/office/officeart/2005/8/layout/orgChart1"/>
    <dgm:cxn modelId="{08A2AAEF-3104-434D-A2F6-874427E91522}" type="presParOf" srcId="{0FDF302A-132B-452A-ADF3-A0BDD76EF543}" destId="{1FB9F056-F521-419F-A258-2BF2D03698F7}" srcOrd="0" destOrd="0" presId="urn:microsoft.com/office/officeart/2005/8/layout/orgChart1"/>
    <dgm:cxn modelId="{45071563-6F39-42EF-B67C-CA4EE4D70C9B}" type="presParOf" srcId="{0FDF302A-132B-452A-ADF3-A0BDD76EF543}" destId="{1C984C7E-C6A7-42E4-94F9-F54A004B9115}" srcOrd="1" destOrd="0" presId="urn:microsoft.com/office/officeart/2005/8/layout/orgChart1"/>
    <dgm:cxn modelId="{DBCDD5CA-2112-47C6-BCA7-15B640BBF7BB}" type="presParOf" srcId="{06452642-50A1-4C77-812B-1D2647E100EE}" destId="{CDD6D654-B36A-4535-AC25-1EA696FB259D}" srcOrd="1" destOrd="0" presId="urn:microsoft.com/office/officeart/2005/8/layout/orgChart1"/>
    <dgm:cxn modelId="{80E6427A-847A-4C02-8EE5-FED05E31E741}" type="presParOf" srcId="{CDD6D654-B36A-4535-AC25-1EA696FB259D}" destId="{789BA33C-8FCB-4CBA-8AB6-679536C90B53}" srcOrd="0" destOrd="0" presId="urn:microsoft.com/office/officeart/2005/8/layout/orgChart1"/>
    <dgm:cxn modelId="{D5A4A742-A544-40C9-902D-33964832B285}" type="presParOf" srcId="{CDD6D654-B36A-4535-AC25-1EA696FB259D}" destId="{18BB6B1A-76E6-4A31-9A41-1564C79CAF70}" srcOrd="1" destOrd="0" presId="urn:microsoft.com/office/officeart/2005/8/layout/orgChart1"/>
    <dgm:cxn modelId="{148E62AD-F0BB-4C6D-8DBB-C1D7A1A5A383}" type="presParOf" srcId="{18BB6B1A-76E6-4A31-9A41-1564C79CAF70}" destId="{1F14DE22-D5CC-4062-8EF8-5E66BDF12278}" srcOrd="0" destOrd="0" presId="urn:microsoft.com/office/officeart/2005/8/layout/orgChart1"/>
    <dgm:cxn modelId="{251C95B6-92F2-4F3D-92CB-6BC1D421A6A4}" type="presParOf" srcId="{1F14DE22-D5CC-4062-8EF8-5E66BDF12278}" destId="{242B4D59-FF77-4167-97F6-FF89FFEC2AB2}" srcOrd="0" destOrd="0" presId="urn:microsoft.com/office/officeart/2005/8/layout/orgChart1"/>
    <dgm:cxn modelId="{5B5F3C40-8585-4A97-9C74-5D4ACB1CCC24}" type="presParOf" srcId="{1F14DE22-D5CC-4062-8EF8-5E66BDF12278}" destId="{0764A5EF-C1F8-4E9B-95AE-BE29DE36A292}" srcOrd="1" destOrd="0" presId="urn:microsoft.com/office/officeart/2005/8/layout/orgChart1"/>
    <dgm:cxn modelId="{B2AA5783-DA7E-4ED1-B4A2-824A1F471E3B}" type="presParOf" srcId="{18BB6B1A-76E6-4A31-9A41-1564C79CAF70}" destId="{210A494A-315B-481B-A794-99B52D981B24}" srcOrd="1" destOrd="0" presId="urn:microsoft.com/office/officeart/2005/8/layout/orgChart1"/>
    <dgm:cxn modelId="{7B058C18-AB1D-44F1-8CC3-165AEDE9EF21}" type="presParOf" srcId="{18BB6B1A-76E6-4A31-9A41-1564C79CAF70}" destId="{A84F4CD9-CA2F-46D9-AA54-38D262A518C3}" srcOrd="2" destOrd="0" presId="urn:microsoft.com/office/officeart/2005/8/layout/orgChart1"/>
    <dgm:cxn modelId="{2199F32A-99F6-41C6-8FF9-D566E9BEBC89}" type="presParOf" srcId="{CDD6D654-B36A-4535-AC25-1EA696FB259D}" destId="{DA51D9A1-E514-4A20-9D75-F7A5D55E4B2D}" srcOrd="2" destOrd="0" presId="urn:microsoft.com/office/officeart/2005/8/layout/orgChart1"/>
    <dgm:cxn modelId="{9720297A-3CDE-4233-A568-806B08780AE0}" type="presParOf" srcId="{CDD6D654-B36A-4535-AC25-1EA696FB259D}" destId="{61CC1386-A75A-46F8-995A-D01BD5572410}" srcOrd="3" destOrd="0" presId="urn:microsoft.com/office/officeart/2005/8/layout/orgChart1"/>
    <dgm:cxn modelId="{3926E851-B340-4DEC-82B6-DEA187104061}" type="presParOf" srcId="{61CC1386-A75A-46F8-995A-D01BD5572410}" destId="{3C38B35E-1820-4734-9C8E-EDBDFACC1315}" srcOrd="0" destOrd="0" presId="urn:microsoft.com/office/officeart/2005/8/layout/orgChart1"/>
    <dgm:cxn modelId="{B7BEA895-978C-4796-A1CB-2DCBAEA35DB5}" type="presParOf" srcId="{3C38B35E-1820-4734-9C8E-EDBDFACC1315}" destId="{0AE85D25-0C31-4E93-BE80-33334841A81E}" srcOrd="0" destOrd="0" presId="urn:microsoft.com/office/officeart/2005/8/layout/orgChart1"/>
    <dgm:cxn modelId="{10CE34BE-B963-4B27-A6FC-EA9D8A59ABB6}" type="presParOf" srcId="{3C38B35E-1820-4734-9C8E-EDBDFACC1315}" destId="{0A4C25DE-4DEF-4925-B6BC-FBB5A9E3A56A}" srcOrd="1" destOrd="0" presId="urn:microsoft.com/office/officeart/2005/8/layout/orgChart1"/>
    <dgm:cxn modelId="{D7076BCD-7BC5-46D9-8D09-16174809C9A0}" type="presParOf" srcId="{61CC1386-A75A-46F8-995A-D01BD5572410}" destId="{1109F1D9-6ECD-4015-9545-694C32ACBBA6}" srcOrd="1" destOrd="0" presId="urn:microsoft.com/office/officeart/2005/8/layout/orgChart1"/>
    <dgm:cxn modelId="{1FF56208-6F76-49EF-ADD6-4BEE4A7A1691}" type="presParOf" srcId="{61CC1386-A75A-46F8-995A-D01BD5572410}" destId="{DC85184D-3556-4B9A-B0E2-388B9BB9822F}" srcOrd="2" destOrd="0" presId="urn:microsoft.com/office/officeart/2005/8/layout/orgChart1"/>
    <dgm:cxn modelId="{83B79202-D5FD-44C0-9CAA-F0FA783F151E}" type="presParOf" srcId="{CDD6D654-B36A-4535-AC25-1EA696FB259D}" destId="{EFC91604-91D3-418F-A9F9-40F13220D974}" srcOrd="4" destOrd="0" presId="urn:microsoft.com/office/officeart/2005/8/layout/orgChart1"/>
    <dgm:cxn modelId="{0950FEAD-836A-4B09-9CCE-207D19FB5047}" type="presParOf" srcId="{CDD6D654-B36A-4535-AC25-1EA696FB259D}" destId="{EFE144E5-8F90-47A6-8339-5FF92FA147B4}" srcOrd="5" destOrd="0" presId="urn:microsoft.com/office/officeart/2005/8/layout/orgChart1"/>
    <dgm:cxn modelId="{782C91F9-A649-454E-9D6C-56F55EA0BCF6}" type="presParOf" srcId="{EFE144E5-8F90-47A6-8339-5FF92FA147B4}" destId="{2AB81B22-D904-4FEB-BD07-72A91B962476}" srcOrd="0" destOrd="0" presId="urn:microsoft.com/office/officeart/2005/8/layout/orgChart1"/>
    <dgm:cxn modelId="{D98A8C3E-07A0-4A0C-903E-B208013A79AD}" type="presParOf" srcId="{2AB81B22-D904-4FEB-BD07-72A91B962476}" destId="{1AD5D882-BD58-484A-8652-4438D9864B27}" srcOrd="0" destOrd="0" presId="urn:microsoft.com/office/officeart/2005/8/layout/orgChart1"/>
    <dgm:cxn modelId="{2631A1A0-883A-45DE-8EC0-A9630FBCD831}" type="presParOf" srcId="{2AB81B22-D904-4FEB-BD07-72A91B962476}" destId="{8EE21266-5489-4994-82B2-5FDCE6219CAF}" srcOrd="1" destOrd="0" presId="urn:microsoft.com/office/officeart/2005/8/layout/orgChart1"/>
    <dgm:cxn modelId="{31140272-886F-49F7-A44B-03A7A15245E2}" type="presParOf" srcId="{EFE144E5-8F90-47A6-8339-5FF92FA147B4}" destId="{58954BA3-E789-4A3B-B90B-9934AAD4C7DE}" srcOrd="1" destOrd="0" presId="urn:microsoft.com/office/officeart/2005/8/layout/orgChart1"/>
    <dgm:cxn modelId="{76DFCAB2-51FC-4C10-B8AB-2A29A332644E}" type="presParOf" srcId="{EFE144E5-8F90-47A6-8339-5FF92FA147B4}" destId="{F7726293-8DDE-4B8F-AF69-EBE815B83DB8}" srcOrd="2" destOrd="0" presId="urn:microsoft.com/office/officeart/2005/8/layout/orgChart1"/>
    <dgm:cxn modelId="{B6550D41-4600-4174-8594-CB30FE06ADCD}" type="presParOf" srcId="{CDD6D654-B36A-4535-AC25-1EA696FB259D}" destId="{65B50CE3-691D-41F6-BAB1-808670C55D5E}" srcOrd="6" destOrd="0" presId="urn:microsoft.com/office/officeart/2005/8/layout/orgChart1"/>
    <dgm:cxn modelId="{CD5759CD-D96B-415B-BEEF-13EB06198CB9}" type="presParOf" srcId="{CDD6D654-B36A-4535-AC25-1EA696FB259D}" destId="{099AAE04-532C-4D1D-813E-A2C5ADD2A770}" srcOrd="7" destOrd="0" presId="urn:microsoft.com/office/officeart/2005/8/layout/orgChart1"/>
    <dgm:cxn modelId="{3D5E36F2-5FC7-4B8C-8A11-10A87AA6D434}" type="presParOf" srcId="{099AAE04-532C-4D1D-813E-A2C5ADD2A770}" destId="{01383EAE-AEEF-449D-94ED-13FD60F92DA7}" srcOrd="0" destOrd="0" presId="urn:microsoft.com/office/officeart/2005/8/layout/orgChart1"/>
    <dgm:cxn modelId="{BB000C33-8065-47BE-B376-6F14FABC1F55}" type="presParOf" srcId="{01383EAE-AEEF-449D-94ED-13FD60F92DA7}" destId="{5083AC3D-7193-439D-94DF-99ECD8CD39D7}" srcOrd="0" destOrd="0" presId="urn:microsoft.com/office/officeart/2005/8/layout/orgChart1"/>
    <dgm:cxn modelId="{D5C8B282-BF3A-4C52-96FA-AA042A253883}" type="presParOf" srcId="{01383EAE-AEEF-449D-94ED-13FD60F92DA7}" destId="{F6FFB2EC-EB96-4960-8326-CF0C574B0282}" srcOrd="1" destOrd="0" presId="urn:microsoft.com/office/officeart/2005/8/layout/orgChart1"/>
    <dgm:cxn modelId="{C2EB8B2C-6004-40A6-9980-43AF4738859B}" type="presParOf" srcId="{099AAE04-532C-4D1D-813E-A2C5ADD2A770}" destId="{393E4C0B-B37A-4246-8B77-3848002CA89B}" srcOrd="1" destOrd="0" presId="urn:microsoft.com/office/officeart/2005/8/layout/orgChart1"/>
    <dgm:cxn modelId="{26293F32-A714-4895-A03A-DD966CBB6DD2}" type="presParOf" srcId="{099AAE04-532C-4D1D-813E-A2C5ADD2A770}" destId="{AA8BB320-E8E0-4A79-9E27-1F3D11CA079C}" srcOrd="2" destOrd="0" presId="urn:microsoft.com/office/officeart/2005/8/layout/orgChart1"/>
    <dgm:cxn modelId="{710C44DC-D319-4278-AB00-7AFDF23470FA}" type="presParOf" srcId="{CDD6D654-B36A-4535-AC25-1EA696FB259D}" destId="{D2E8746D-70B1-4F9C-A130-9910B9CB5372}" srcOrd="8" destOrd="0" presId="urn:microsoft.com/office/officeart/2005/8/layout/orgChart1"/>
    <dgm:cxn modelId="{0C0BBA43-649D-49E0-A4F0-0057971ADD9A}" type="presParOf" srcId="{CDD6D654-B36A-4535-AC25-1EA696FB259D}" destId="{34FBCE9C-1136-428F-A0E8-6295A33C1704}" srcOrd="9" destOrd="0" presId="urn:microsoft.com/office/officeart/2005/8/layout/orgChart1"/>
    <dgm:cxn modelId="{C972C255-485F-4116-9F00-FAECBDACACBB}" type="presParOf" srcId="{34FBCE9C-1136-428F-A0E8-6295A33C1704}" destId="{4E4D9236-8A17-4787-B9AB-80FC89031D71}" srcOrd="0" destOrd="0" presId="urn:microsoft.com/office/officeart/2005/8/layout/orgChart1"/>
    <dgm:cxn modelId="{69A84297-3EFD-4DAC-A53B-8FC6A7E3522C}" type="presParOf" srcId="{4E4D9236-8A17-4787-B9AB-80FC89031D71}" destId="{01FEC084-4972-4607-AD9F-EDABA5DE9594}" srcOrd="0" destOrd="0" presId="urn:microsoft.com/office/officeart/2005/8/layout/orgChart1"/>
    <dgm:cxn modelId="{49605475-7D44-4B3E-8E0C-A61631126EF7}" type="presParOf" srcId="{4E4D9236-8A17-4787-B9AB-80FC89031D71}" destId="{D4C3AD28-60CF-400A-97D5-58F3D0DA4CC4}" srcOrd="1" destOrd="0" presId="urn:microsoft.com/office/officeart/2005/8/layout/orgChart1"/>
    <dgm:cxn modelId="{11E00891-FAB9-403A-AEA1-9D5A5F357A79}" type="presParOf" srcId="{34FBCE9C-1136-428F-A0E8-6295A33C1704}" destId="{64E1D8DA-BA8B-4D9A-B878-7BC138549880}" srcOrd="1" destOrd="0" presId="urn:microsoft.com/office/officeart/2005/8/layout/orgChart1"/>
    <dgm:cxn modelId="{67C5290F-FB01-4CC5-B4BF-E74004763729}" type="presParOf" srcId="{34FBCE9C-1136-428F-A0E8-6295A33C1704}" destId="{B73429D0-E46D-4E69-BD54-9EAF5883FE0B}" srcOrd="2" destOrd="0" presId="urn:microsoft.com/office/officeart/2005/8/layout/orgChart1"/>
    <dgm:cxn modelId="{3D2A3580-6C29-4E6E-AC91-2650AE206D6D}" type="presParOf" srcId="{CDD6D654-B36A-4535-AC25-1EA696FB259D}" destId="{27FAA1F6-2F3A-4A0B-B27A-3179A16DCAA7}" srcOrd="10" destOrd="0" presId="urn:microsoft.com/office/officeart/2005/8/layout/orgChart1"/>
    <dgm:cxn modelId="{B961AC1B-9A9F-43E1-8934-D040EE34690C}" type="presParOf" srcId="{CDD6D654-B36A-4535-AC25-1EA696FB259D}" destId="{3E0203F5-791B-4D7A-B542-3301CABE16BC}" srcOrd="11" destOrd="0" presId="urn:microsoft.com/office/officeart/2005/8/layout/orgChart1"/>
    <dgm:cxn modelId="{9986DB5A-C48E-4AB8-A590-3EA2A345837C}" type="presParOf" srcId="{3E0203F5-791B-4D7A-B542-3301CABE16BC}" destId="{645AD7CC-3614-4072-90B9-B21E811E6B1A}" srcOrd="0" destOrd="0" presId="urn:microsoft.com/office/officeart/2005/8/layout/orgChart1"/>
    <dgm:cxn modelId="{F23083A4-AE3F-436D-AFD2-11BA60254700}" type="presParOf" srcId="{645AD7CC-3614-4072-90B9-B21E811E6B1A}" destId="{CB74B5CE-2FCC-43EA-A62C-6B1AC708D1E3}" srcOrd="0" destOrd="0" presId="urn:microsoft.com/office/officeart/2005/8/layout/orgChart1"/>
    <dgm:cxn modelId="{713AC503-354E-4FE8-BB3A-DE7BE7AA4CC9}" type="presParOf" srcId="{645AD7CC-3614-4072-90B9-B21E811E6B1A}" destId="{31536410-3D21-4A18-BA4D-F35801DE0CE7}" srcOrd="1" destOrd="0" presId="urn:microsoft.com/office/officeart/2005/8/layout/orgChart1"/>
    <dgm:cxn modelId="{370A6088-85C2-446E-ADE9-BFEB143C5109}" type="presParOf" srcId="{3E0203F5-791B-4D7A-B542-3301CABE16BC}" destId="{63F6C608-8163-49B8-AACB-242D61C186C3}" srcOrd="1" destOrd="0" presId="urn:microsoft.com/office/officeart/2005/8/layout/orgChart1"/>
    <dgm:cxn modelId="{D7BE16E6-77CB-4051-9F79-AE1F98DBAB93}" type="presParOf" srcId="{3E0203F5-791B-4D7A-B542-3301CABE16BC}" destId="{5239E869-F326-45E0-8908-17A307B9AD0A}" srcOrd="2" destOrd="0" presId="urn:microsoft.com/office/officeart/2005/8/layout/orgChart1"/>
    <dgm:cxn modelId="{5A970937-E2EA-4FC3-859E-C5623CFFAA20}" type="presParOf" srcId="{06452642-50A1-4C77-812B-1D2647E100EE}" destId="{B2F65EBD-3AD0-48BD-B254-FC1EFB331700}" srcOrd="2" destOrd="0" presId="urn:microsoft.com/office/officeart/2005/8/layout/orgChart1"/>
    <dgm:cxn modelId="{254EA983-A8CF-44C1-98B9-53E9138B5A19}" type="presParOf" srcId="{BB56E76F-E46C-4BA4-92CE-2EA3D1D1CE6D}" destId="{B7BC6221-E8B7-4A2B-B39E-260E766336F1}" srcOrd="4" destOrd="0" presId="urn:microsoft.com/office/officeart/2005/8/layout/orgChart1"/>
    <dgm:cxn modelId="{1331D94B-B511-4267-9A3D-D15A36066653}" type="presParOf" srcId="{BB56E76F-E46C-4BA4-92CE-2EA3D1D1CE6D}" destId="{B9FD3750-6D37-4EED-A7C0-66F5BEDF78CF}" srcOrd="5" destOrd="0" presId="urn:microsoft.com/office/officeart/2005/8/layout/orgChart1"/>
    <dgm:cxn modelId="{DA53187C-E836-4344-89E8-47D9F5307F12}" type="presParOf" srcId="{B9FD3750-6D37-4EED-A7C0-66F5BEDF78CF}" destId="{CC58558A-8566-4BA4-88AD-9B26145764A7}" srcOrd="0" destOrd="0" presId="urn:microsoft.com/office/officeart/2005/8/layout/orgChart1"/>
    <dgm:cxn modelId="{C2DF4C7E-1395-489A-97D8-80FF8DB66781}" type="presParOf" srcId="{CC58558A-8566-4BA4-88AD-9B26145764A7}" destId="{081F9AF9-FD8C-4028-8FD4-11D9184BD49D}" srcOrd="0" destOrd="0" presId="urn:microsoft.com/office/officeart/2005/8/layout/orgChart1"/>
    <dgm:cxn modelId="{59426F1C-BC84-48E4-9053-4C991697BD76}" type="presParOf" srcId="{CC58558A-8566-4BA4-88AD-9B26145764A7}" destId="{20682B45-A0B7-4C76-AF12-76F44B89B801}" srcOrd="1" destOrd="0" presId="urn:microsoft.com/office/officeart/2005/8/layout/orgChart1"/>
    <dgm:cxn modelId="{DE601FAA-EC8E-4311-9028-F30F6B1FA8F9}" type="presParOf" srcId="{B9FD3750-6D37-4EED-A7C0-66F5BEDF78CF}" destId="{8232AD76-945F-4628-ACA1-DD02DE63065B}" srcOrd="1" destOrd="0" presId="urn:microsoft.com/office/officeart/2005/8/layout/orgChart1"/>
    <dgm:cxn modelId="{50AA8962-68F2-4F5B-853C-853361EF713C}" type="presParOf" srcId="{B9FD3750-6D37-4EED-A7C0-66F5BEDF78CF}" destId="{6F07808E-9347-4BD4-A154-A468B772CA6D}" srcOrd="2" destOrd="0" presId="urn:microsoft.com/office/officeart/2005/8/layout/orgChart1"/>
    <dgm:cxn modelId="{E9AA4D97-163D-4D43-BA08-0748CE5DF27C}" type="presParOf" srcId="{BB56E76F-E46C-4BA4-92CE-2EA3D1D1CE6D}" destId="{0D27CE0A-1C41-4950-B107-86B3854C013E}" srcOrd="6" destOrd="0" presId="urn:microsoft.com/office/officeart/2005/8/layout/orgChart1"/>
    <dgm:cxn modelId="{FC3B68AD-5699-42F5-BF59-304BA226B559}" type="presParOf" srcId="{BB56E76F-E46C-4BA4-92CE-2EA3D1D1CE6D}" destId="{FAA6B0A0-B168-4224-AB99-F159D7227805}" srcOrd="7" destOrd="0" presId="urn:microsoft.com/office/officeart/2005/8/layout/orgChart1"/>
    <dgm:cxn modelId="{14401EA0-DD4E-4A0D-B682-969C0DEE7093}" type="presParOf" srcId="{FAA6B0A0-B168-4224-AB99-F159D7227805}" destId="{8535F95C-FB8A-4BF8-BB9F-E7C7D3E76E13}" srcOrd="0" destOrd="0" presId="urn:microsoft.com/office/officeart/2005/8/layout/orgChart1"/>
    <dgm:cxn modelId="{61D5480F-7260-459F-98F1-B3ED5B9F5CF0}" type="presParOf" srcId="{8535F95C-FB8A-4BF8-BB9F-E7C7D3E76E13}" destId="{EEC72829-2001-4892-8640-04779633E988}" srcOrd="0" destOrd="0" presId="urn:microsoft.com/office/officeart/2005/8/layout/orgChart1"/>
    <dgm:cxn modelId="{3FAC663D-CF8C-4DEF-A71C-FF4B0AE3AEC6}" type="presParOf" srcId="{8535F95C-FB8A-4BF8-BB9F-E7C7D3E76E13}" destId="{420A0815-442B-4EFC-8846-CF90A5AD9C76}" srcOrd="1" destOrd="0" presId="urn:microsoft.com/office/officeart/2005/8/layout/orgChart1"/>
    <dgm:cxn modelId="{C9FF1385-1118-4706-B564-C19D3296C585}" type="presParOf" srcId="{FAA6B0A0-B168-4224-AB99-F159D7227805}" destId="{0EAA0C0C-35F0-4883-8FC4-DABEFF45219B}" srcOrd="1" destOrd="0" presId="urn:microsoft.com/office/officeart/2005/8/layout/orgChart1"/>
    <dgm:cxn modelId="{85598585-D4D2-4D04-A7BF-01607D8FB56C}" type="presParOf" srcId="{FAA6B0A0-B168-4224-AB99-F159D7227805}" destId="{474AA745-325D-4375-8921-A0440BFEF3E3}" srcOrd="2" destOrd="0" presId="urn:microsoft.com/office/officeart/2005/8/layout/orgChart1"/>
    <dgm:cxn modelId="{624DDF25-C934-42C7-959F-321ECE4003AA}" type="presParOf" srcId="{BB56E76F-E46C-4BA4-92CE-2EA3D1D1CE6D}" destId="{034472AB-3023-4D64-9076-6D0447681511}" srcOrd="8" destOrd="0" presId="urn:microsoft.com/office/officeart/2005/8/layout/orgChart1"/>
    <dgm:cxn modelId="{2B8C09F3-5D3F-44AB-9222-A57EE58568CD}" type="presParOf" srcId="{BB56E76F-E46C-4BA4-92CE-2EA3D1D1CE6D}" destId="{49B06329-1264-45D2-84A6-A1C793022F5D}" srcOrd="9" destOrd="0" presId="urn:microsoft.com/office/officeart/2005/8/layout/orgChart1"/>
    <dgm:cxn modelId="{87CECD82-5C2F-4441-9A43-B065C426BD2F}" type="presParOf" srcId="{49B06329-1264-45D2-84A6-A1C793022F5D}" destId="{10955B1A-58AD-4561-BB34-70320500016F}" srcOrd="0" destOrd="0" presId="urn:microsoft.com/office/officeart/2005/8/layout/orgChart1"/>
    <dgm:cxn modelId="{F6910B68-F899-4712-ABC8-9BD7234E2C9F}" type="presParOf" srcId="{10955B1A-58AD-4561-BB34-70320500016F}" destId="{8ADB3185-CF75-406B-A372-90B6A263A62A}" srcOrd="0" destOrd="0" presId="urn:microsoft.com/office/officeart/2005/8/layout/orgChart1"/>
    <dgm:cxn modelId="{B17E24E5-5179-4B61-A2F6-7714D46E0A67}" type="presParOf" srcId="{10955B1A-58AD-4561-BB34-70320500016F}" destId="{635AA3FB-8F54-4E66-8F63-7DF4AFC4F6E3}" srcOrd="1" destOrd="0" presId="urn:microsoft.com/office/officeart/2005/8/layout/orgChart1"/>
    <dgm:cxn modelId="{49A67A65-93F4-44B7-8A71-EFAC9E3B01B4}" type="presParOf" srcId="{49B06329-1264-45D2-84A6-A1C793022F5D}" destId="{25B41D93-DD4C-4ED0-926A-AA9E7C262102}" srcOrd="1" destOrd="0" presId="urn:microsoft.com/office/officeart/2005/8/layout/orgChart1"/>
    <dgm:cxn modelId="{CCA8244A-D29C-408B-BC6D-A6DC492D2FEC}" type="presParOf" srcId="{49B06329-1264-45D2-84A6-A1C793022F5D}" destId="{7A05D809-8D20-4909-B80F-29B9831D4603}" srcOrd="2" destOrd="0" presId="urn:microsoft.com/office/officeart/2005/8/layout/orgChart1"/>
    <dgm:cxn modelId="{4E177C0A-E3EF-44EC-A1B3-BA277D003CF7}" type="presParOf" srcId="{57825B5F-FFB2-4CC0-ACD8-C42939727F13}" destId="{AAF09120-F624-4A14-894B-03D26A926684}" srcOrd="2" destOrd="0" presId="urn:microsoft.com/office/officeart/2005/8/layout/orgChart1"/>
    <dgm:cxn modelId="{ACD1AFC5-37BA-4BE2-8D93-61EE3BF06D7A}" type="presParOf" srcId="{47D5E6DD-CA0D-4B85-81A6-9776428CA0C0}" destId="{7A39DBCA-167E-48D5-BCB0-BCB333697CC9}" srcOrd="12" destOrd="0" presId="urn:microsoft.com/office/officeart/2005/8/layout/orgChart1"/>
    <dgm:cxn modelId="{9A85EEAC-FFA1-4D7B-A63C-892D0C9DC091}" type="presParOf" srcId="{47D5E6DD-CA0D-4B85-81A6-9776428CA0C0}" destId="{029694BC-7FAD-429A-8DDF-A529905C2795}" srcOrd="13" destOrd="0" presId="urn:microsoft.com/office/officeart/2005/8/layout/orgChart1"/>
    <dgm:cxn modelId="{E58A2232-9754-43D0-A3E2-644E240E4A08}" type="presParOf" srcId="{029694BC-7FAD-429A-8DDF-A529905C2795}" destId="{235D07B6-EDD1-4281-9765-E201467DC5A5}" srcOrd="0" destOrd="0" presId="urn:microsoft.com/office/officeart/2005/8/layout/orgChart1"/>
    <dgm:cxn modelId="{0BE7D18E-22C5-4078-8B65-C8AE20BA6E4F}" type="presParOf" srcId="{235D07B6-EDD1-4281-9765-E201467DC5A5}" destId="{6EA668AB-FF95-4A77-8F82-A22C71C541DD}" srcOrd="0" destOrd="0" presId="urn:microsoft.com/office/officeart/2005/8/layout/orgChart1"/>
    <dgm:cxn modelId="{BB94A758-EA5D-44FB-B6C1-8F96BE266B49}" type="presParOf" srcId="{235D07B6-EDD1-4281-9765-E201467DC5A5}" destId="{A4B2BFCE-439E-4711-865B-8C69829B438B}" srcOrd="1" destOrd="0" presId="urn:microsoft.com/office/officeart/2005/8/layout/orgChart1"/>
    <dgm:cxn modelId="{24EA115F-8272-42A1-A580-B50A956FBF6A}" type="presParOf" srcId="{029694BC-7FAD-429A-8DDF-A529905C2795}" destId="{12F17A78-BE61-402F-A2F9-5BCCE4C86D03}" srcOrd="1" destOrd="0" presId="urn:microsoft.com/office/officeart/2005/8/layout/orgChart1"/>
    <dgm:cxn modelId="{387B702B-E73A-41F3-BD5C-96A06C2B533F}" type="presParOf" srcId="{12F17A78-BE61-402F-A2F9-5BCCE4C86D03}" destId="{3AF7482A-020C-463C-891F-E31D0FE4F9BD}" srcOrd="0" destOrd="0" presId="urn:microsoft.com/office/officeart/2005/8/layout/orgChart1"/>
    <dgm:cxn modelId="{2DCA1914-DDC6-495B-8F1D-AEDB17FA6641}" type="presParOf" srcId="{12F17A78-BE61-402F-A2F9-5BCCE4C86D03}" destId="{6948AB54-A6C1-4761-8A9E-6A4ED3F99539}" srcOrd="1" destOrd="0" presId="urn:microsoft.com/office/officeart/2005/8/layout/orgChart1"/>
    <dgm:cxn modelId="{94178E02-3457-4A9E-AE2D-660D6A7746C1}" type="presParOf" srcId="{6948AB54-A6C1-4761-8A9E-6A4ED3F99539}" destId="{5CB1FAD4-69AA-4F84-A5E4-DF851AC3E72F}" srcOrd="0" destOrd="0" presId="urn:microsoft.com/office/officeart/2005/8/layout/orgChart1"/>
    <dgm:cxn modelId="{96FAFCAD-504E-4653-9175-5E93A6DE18E9}" type="presParOf" srcId="{5CB1FAD4-69AA-4F84-A5E4-DF851AC3E72F}" destId="{F671C757-F80A-4CAF-BBA6-70D5E14E25B5}" srcOrd="0" destOrd="0" presId="urn:microsoft.com/office/officeart/2005/8/layout/orgChart1"/>
    <dgm:cxn modelId="{8FD0A46C-CE92-40F2-A8CB-8492A2311682}" type="presParOf" srcId="{5CB1FAD4-69AA-4F84-A5E4-DF851AC3E72F}" destId="{0F9F43BD-DEE1-46EF-B210-BA97536EF256}" srcOrd="1" destOrd="0" presId="urn:microsoft.com/office/officeart/2005/8/layout/orgChart1"/>
    <dgm:cxn modelId="{2E4B3485-2065-4F48-AF1C-087CB74AB010}" type="presParOf" srcId="{6948AB54-A6C1-4761-8A9E-6A4ED3F99539}" destId="{D8ABEEB1-D32C-43B6-B214-26BB06DC3EC7}" srcOrd="1" destOrd="0" presId="urn:microsoft.com/office/officeart/2005/8/layout/orgChart1"/>
    <dgm:cxn modelId="{AEE6816D-DA13-4970-A5F1-0A51FB522FC7}" type="presParOf" srcId="{6948AB54-A6C1-4761-8A9E-6A4ED3F99539}" destId="{D5F81F50-748B-4A5B-8409-A3300C096A6F}" srcOrd="2" destOrd="0" presId="urn:microsoft.com/office/officeart/2005/8/layout/orgChart1"/>
    <dgm:cxn modelId="{EBC4CF86-DF54-472A-9B27-005F80DAF1F7}" type="presParOf" srcId="{12F17A78-BE61-402F-A2F9-5BCCE4C86D03}" destId="{2A6C11C0-D980-41F8-BA54-3223477F4CFE}" srcOrd="2" destOrd="0" presId="urn:microsoft.com/office/officeart/2005/8/layout/orgChart1"/>
    <dgm:cxn modelId="{F48F7D11-438B-4180-BFCC-7DFFC8D7EF1D}" type="presParOf" srcId="{12F17A78-BE61-402F-A2F9-5BCCE4C86D03}" destId="{9ED52BF6-A30D-49D2-BD3F-2E4B8292D20A}" srcOrd="3" destOrd="0" presId="urn:microsoft.com/office/officeart/2005/8/layout/orgChart1"/>
    <dgm:cxn modelId="{A84A2016-7BE0-43FF-A87D-6F4D05DFBACF}" type="presParOf" srcId="{9ED52BF6-A30D-49D2-BD3F-2E4B8292D20A}" destId="{BD923EF9-42B8-4FBC-9F70-C32F14B14114}" srcOrd="0" destOrd="0" presId="urn:microsoft.com/office/officeart/2005/8/layout/orgChart1"/>
    <dgm:cxn modelId="{F56A3C1C-247F-46E6-A9C7-CD58E788F820}" type="presParOf" srcId="{BD923EF9-42B8-4FBC-9F70-C32F14B14114}" destId="{24ACD242-3A29-421B-9A91-4FB331673778}" srcOrd="0" destOrd="0" presId="urn:microsoft.com/office/officeart/2005/8/layout/orgChart1"/>
    <dgm:cxn modelId="{2BF13D4D-08A0-463E-A9E8-6207A0DFA7C0}" type="presParOf" srcId="{BD923EF9-42B8-4FBC-9F70-C32F14B14114}" destId="{A057118C-B16A-47FC-8C3F-13FCB26DBB22}" srcOrd="1" destOrd="0" presId="urn:microsoft.com/office/officeart/2005/8/layout/orgChart1"/>
    <dgm:cxn modelId="{7D3BDE65-63A3-4903-AAC9-05DB3A76CD8E}" type="presParOf" srcId="{9ED52BF6-A30D-49D2-BD3F-2E4B8292D20A}" destId="{78548133-251F-431C-B662-7CA1D18C4DA2}" srcOrd="1" destOrd="0" presId="urn:microsoft.com/office/officeart/2005/8/layout/orgChart1"/>
    <dgm:cxn modelId="{098BBA3D-9AF7-440C-A5CD-D883B5D1B925}" type="presParOf" srcId="{9ED52BF6-A30D-49D2-BD3F-2E4B8292D20A}" destId="{9D672DDC-0369-4BE0-84C4-2240F532B09A}" srcOrd="2" destOrd="0" presId="urn:microsoft.com/office/officeart/2005/8/layout/orgChart1"/>
    <dgm:cxn modelId="{6A21C411-9DB6-4ED3-8F46-EF0B459C9F08}" type="presParOf" srcId="{12F17A78-BE61-402F-A2F9-5BCCE4C86D03}" destId="{19FBB450-9018-4E33-9C75-37128958454A}" srcOrd="4" destOrd="0" presId="urn:microsoft.com/office/officeart/2005/8/layout/orgChart1"/>
    <dgm:cxn modelId="{8E350E20-573D-46F2-A121-8DAF01B7C038}" type="presParOf" srcId="{12F17A78-BE61-402F-A2F9-5BCCE4C86D03}" destId="{82ABC858-9CAC-4039-878F-A241D44288B7}" srcOrd="5" destOrd="0" presId="urn:microsoft.com/office/officeart/2005/8/layout/orgChart1"/>
    <dgm:cxn modelId="{9100B15D-7D81-4877-A035-E6A175A23AFD}" type="presParOf" srcId="{82ABC858-9CAC-4039-878F-A241D44288B7}" destId="{2A3757CF-4251-4576-9006-E8E469E9F726}" srcOrd="0" destOrd="0" presId="urn:microsoft.com/office/officeart/2005/8/layout/orgChart1"/>
    <dgm:cxn modelId="{F39E0BDD-FE1F-459A-ABF3-A90B2EA4D88E}" type="presParOf" srcId="{2A3757CF-4251-4576-9006-E8E469E9F726}" destId="{C8D0CE45-621B-4427-B80F-B79F83F77232}" srcOrd="0" destOrd="0" presId="urn:microsoft.com/office/officeart/2005/8/layout/orgChart1"/>
    <dgm:cxn modelId="{4DBDEBAE-02F9-4AB1-BC81-3A536C86039B}" type="presParOf" srcId="{2A3757CF-4251-4576-9006-E8E469E9F726}" destId="{3E12D03D-7B95-473E-82F5-7A992A234328}" srcOrd="1" destOrd="0" presId="urn:microsoft.com/office/officeart/2005/8/layout/orgChart1"/>
    <dgm:cxn modelId="{F610924D-9B43-49DA-B448-9B3ED8FD8659}" type="presParOf" srcId="{82ABC858-9CAC-4039-878F-A241D44288B7}" destId="{5B8FB309-15BE-44F1-A8DF-A71BE3EBF344}" srcOrd="1" destOrd="0" presId="urn:microsoft.com/office/officeart/2005/8/layout/orgChart1"/>
    <dgm:cxn modelId="{1794E242-55EA-41FE-84B5-BF160ABA78E5}" type="presParOf" srcId="{82ABC858-9CAC-4039-878F-A241D44288B7}" destId="{C558DDE4-F8D3-406D-8904-8213488BEB4F}" srcOrd="2" destOrd="0" presId="urn:microsoft.com/office/officeart/2005/8/layout/orgChart1"/>
    <dgm:cxn modelId="{F85FB8E9-80E6-4CE2-A4E6-D233CE95C737}" type="presParOf" srcId="{029694BC-7FAD-429A-8DDF-A529905C2795}" destId="{0C42C8A8-ACB6-47BC-8DDB-ED04206A5A79}" srcOrd="2" destOrd="0" presId="urn:microsoft.com/office/officeart/2005/8/layout/orgChart1"/>
    <dgm:cxn modelId="{E0805016-5600-4A68-948A-2C4F48FDE7F8}" type="presParOf" srcId="{47D5E6DD-CA0D-4B85-81A6-9776428CA0C0}" destId="{264FA0F7-535A-4FA5-9884-B1D68A8B82D9}" srcOrd="14" destOrd="0" presId="urn:microsoft.com/office/officeart/2005/8/layout/orgChart1"/>
    <dgm:cxn modelId="{D0750734-9244-40DC-BE85-34E40CE99DEB}" type="presParOf" srcId="{47D5E6DD-CA0D-4B85-81A6-9776428CA0C0}" destId="{FC08B0A9-104E-43B4-95AC-8AC01B0120ED}" srcOrd="15" destOrd="0" presId="urn:microsoft.com/office/officeart/2005/8/layout/orgChart1"/>
    <dgm:cxn modelId="{7C378236-6F43-46F3-B07E-FFC36D11627E}" type="presParOf" srcId="{FC08B0A9-104E-43B4-95AC-8AC01B0120ED}" destId="{F7F24A60-077B-4486-B370-1F9A3ED45442}" srcOrd="0" destOrd="0" presId="urn:microsoft.com/office/officeart/2005/8/layout/orgChart1"/>
    <dgm:cxn modelId="{CDC53F35-6391-473A-BF03-8A3F62960F67}" type="presParOf" srcId="{F7F24A60-077B-4486-B370-1F9A3ED45442}" destId="{E265EEAF-A6B3-48C9-BC0E-25FCBC24E364}" srcOrd="0" destOrd="0" presId="urn:microsoft.com/office/officeart/2005/8/layout/orgChart1"/>
    <dgm:cxn modelId="{8248C32A-88D2-4229-B617-69951EC1844E}" type="presParOf" srcId="{F7F24A60-077B-4486-B370-1F9A3ED45442}" destId="{D0B93D20-6874-409B-A5AA-E1B11763E941}" srcOrd="1" destOrd="0" presId="urn:microsoft.com/office/officeart/2005/8/layout/orgChart1"/>
    <dgm:cxn modelId="{D978C6FE-9224-4C66-9E73-9C8A77030B95}" type="presParOf" srcId="{FC08B0A9-104E-43B4-95AC-8AC01B0120ED}" destId="{DB20B11A-DA3C-4C37-91C1-225628AC5709}" srcOrd="1" destOrd="0" presId="urn:microsoft.com/office/officeart/2005/8/layout/orgChart1"/>
    <dgm:cxn modelId="{273BE8E3-CE58-41CA-8D18-7444D3A89C81}" type="presParOf" srcId="{DB20B11A-DA3C-4C37-91C1-225628AC5709}" destId="{88AEBE35-EE81-4822-85EB-45F46FAF0EA8}" srcOrd="0" destOrd="0" presId="urn:microsoft.com/office/officeart/2005/8/layout/orgChart1"/>
    <dgm:cxn modelId="{9C4DE133-B923-4099-8CB8-F85DF6E209D2}" type="presParOf" srcId="{DB20B11A-DA3C-4C37-91C1-225628AC5709}" destId="{26809A8E-4DEB-40BF-8D16-AE25AF0827BA}" srcOrd="1" destOrd="0" presId="urn:microsoft.com/office/officeart/2005/8/layout/orgChart1"/>
    <dgm:cxn modelId="{0F7F232A-7D8B-4088-9BD4-AD47C7F140AB}" type="presParOf" srcId="{26809A8E-4DEB-40BF-8D16-AE25AF0827BA}" destId="{5F3EAB21-7DC9-46B0-A50E-1717C6B55FE2}" srcOrd="0" destOrd="0" presId="urn:microsoft.com/office/officeart/2005/8/layout/orgChart1"/>
    <dgm:cxn modelId="{FFBA9E01-F700-4D02-8792-74E3AADA6E4F}" type="presParOf" srcId="{5F3EAB21-7DC9-46B0-A50E-1717C6B55FE2}" destId="{BF577587-284F-4446-8848-39BB33B4A896}" srcOrd="0" destOrd="0" presId="urn:microsoft.com/office/officeart/2005/8/layout/orgChart1"/>
    <dgm:cxn modelId="{E884E414-1456-4B00-BA82-93D5628743D0}" type="presParOf" srcId="{5F3EAB21-7DC9-46B0-A50E-1717C6B55FE2}" destId="{94B13D90-0EB9-440E-A8F7-334211523AA6}" srcOrd="1" destOrd="0" presId="urn:microsoft.com/office/officeart/2005/8/layout/orgChart1"/>
    <dgm:cxn modelId="{CDBE2C41-DE42-42D4-B673-64A98DE04F33}" type="presParOf" srcId="{26809A8E-4DEB-40BF-8D16-AE25AF0827BA}" destId="{AFFA3256-BE9E-47E0-A5C9-3E260AEDC2BC}" srcOrd="1" destOrd="0" presId="urn:microsoft.com/office/officeart/2005/8/layout/orgChart1"/>
    <dgm:cxn modelId="{8D650CAA-6610-4342-B696-8820D86C04F3}" type="presParOf" srcId="{26809A8E-4DEB-40BF-8D16-AE25AF0827BA}" destId="{267B69B4-9D6E-4D44-83AD-3B77247A8F44}" srcOrd="2" destOrd="0" presId="urn:microsoft.com/office/officeart/2005/8/layout/orgChart1"/>
    <dgm:cxn modelId="{6E85D710-2C99-48AD-B252-3C63DD30183A}" type="presParOf" srcId="{DB20B11A-DA3C-4C37-91C1-225628AC5709}" destId="{60F2AE15-66C6-4706-B0F6-DD4ECD226639}" srcOrd="2" destOrd="0" presId="urn:microsoft.com/office/officeart/2005/8/layout/orgChart1"/>
    <dgm:cxn modelId="{4BE96DE5-C289-4198-8EDE-3499469C0B17}" type="presParOf" srcId="{DB20B11A-DA3C-4C37-91C1-225628AC5709}" destId="{677E9019-F623-4441-98EF-9A19153194B3}" srcOrd="3" destOrd="0" presId="urn:microsoft.com/office/officeart/2005/8/layout/orgChart1"/>
    <dgm:cxn modelId="{2A0F1490-B285-44F0-835C-86FC032BA9E3}" type="presParOf" srcId="{677E9019-F623-4441-98EF-9A19153194B3}" destId="{D9ECC955-0B84-4994-8DE2-B0FFF4F46E0C}" srcOrd="0" destOrd="0" presId="urn:microsoft.com/office/officeart/2005/8/layout/orgChart1"/>
    <dgm:cxn modelId="{F3791B63-9067-45CE-94DB-34ECA76D2862}" type="presParOf" srcId="{D9ECC955-0B84-4994-8DE2-B0FFF4F46E0C}" destId="{A69D22FD-07AD-4E7B-8CED-11FE2870DE44}" srcOrd="0" destOrd="0" presId="urn:microsoft.com/office/officeart/2005/8/layout/orgChart1"/>
    <dgm:cxn modelId="{AF55364A-8C03-4B00-A65A-FF0DA31E9678}" type="presParOf" srcId="{D9ECC955-0B84-4994-8DE2-B0FFF4F46E0C}" destId="{E9C2629F-4C3B-41EF-B2A7-4EC31018505B}" srcOrd="1" destOrd="0" presId="urn:microsoft.com/office/officeart/2005/8/layout/orgChart1"/>
    <dgm:cxn modelId="{98E52809-1E82-41E0-B19A-4B6AB2C1C319}" type="presParOf" srcId="{677E9019-F623-4441-98EF-9A19153194B3}" destId="{9C8F17E3-FA72-4B49-986A-4C24B0086957}" srcOrd="1" destOrd="0" presId="urn:microsoft.com/office/officeart/2005/8/layout/orgChart1"/>
    <dgm:cxn modelId="{C1F6DF65-F9BA-4358-BDA1-8C5273372460}" type="presParOf" srcId="{677E9019-F623-4441-98EF-9A19153194B3}" destId="{51AF6FF5-7082-4ECC-A9EF-492A30758387}" srcOrd="2" destOrd="0" presId="urn:microsoft.com/office/officeart/2005/8/layout/orgChart1"/>
    <dgm:cxn modelId="{85D2A733-7ACC-4922-AA5A-0A3A0811E3C3}" type="presParOf" srcId="{DB20B11A-DA3C-4C37-91C1-225628AC5709}" destId="{D7252607-4434-4BF5-8E7D-ED22AA1F45B9}" srcOrd="4" destOrd="0" presId="urn:microsoft.com/office/officeart/2005/8/layout/orgChart1"/>
    <dgm:cxn modelId="{6DC73996-48A3-44D9-BDF1-745813954F39}" type="presParOf" srcId="{DB20B11A-DA3C-4C37-91C1-225628AC5709}" destId="{287CC6CC-4908-4105-9A24-6CC7746119A5}" srcOrd="5" destOrd="0" presId="urn:microsoft.com/office/officeart/2005/8/layout/orgChart1"/>
    <dgm:cxn modelId="{86F423AE-3A26-4315-9476-3C792233F746}" type="presParOf" srcId="{287CC6CC-4908-4105-9A24-6CC7746119A5}" destId="{D39C9B83-62EF-4785-B9A5-CDC9954CAA12}" srcOrd="0" destOrd="0" presId="urn:microsoft.com/office/officeart/2005/8/layout/orgChart1"/>
    <dgm:cxn modelId="{6F4CBD55-C5CF-4F61-8335-68B06A8C5E08}" type="presParOf" srcId="{D39C9B83-62EF-4785-B9A5-CDC9954CAA12}" destId="{36BB599F-27D7-49B2-868F-5B2620EE369F}" srcOrd="0" destOrd="0" presId="urn:microsoft.com/office/officeart/2005/8/layout/orgChart1"/>
    <dgm:cxn modelId="{B4AF6F3D-04CB-4B9B-98F3-7EE1FB798432}" type="presParOf" srcId="{D39C9B83-62EF-4785-B9A5-CDC9954CAA12}" destId="{DFAD407A-FDC2-47D8-B458-9EC7B2E5739F}" srcOrd="1" destOrd="0" presId="urn:microsoft.com/office/officeart/2005/8/layout/orgChart1"/>
    <dgm:cxn modelId="{21AEFEA6-DEF2-42FA-BB87-A80EA1843495}" type="presParOf" srcId="{287CC6CC-4908-4105-9A24-6CC7746119A5}" destId="{8E033B72-7945-4BF4-8A49-E3460DEF424D}" srcOrd="1" destOrd="0" presId="urn:microsoft.com/office/officeart/2005/8/layout/orgChart1"/>
    <dgm:cxn modelId="{D89A4A35-D69A-4F1D-88D3-8D73FF9A4839}" type="presParOf" srcId="{287CC6CC-4908-4105-9A24-6CC7746119A5}" destId="{755562CC-3D73-43F7-A838-D1730A7521F4}" srcOrd="2" destOrd="0" presId="urn:microsoft.com/office/officeart/2005/8/layout/orgChart1"/>
    <dgm:cxn modelId="{913535AB-2355-475B-A46A-8FF0B8F5A713}" type="presParOf" srcId="{FC08B0A9-104E-43B4-95AC-8AC01B0120ED}" destId="{5515FA98-43FD-4C5F-9964-A88C5CE1F8CB}" srcOrd="2" destOrd="0" presId="urn:microsoft.com/office/officeart/2005/8/layout/orgChart1"/>
    <dgm:cxn modelId="{53D4D870-F452-47C3-804B-DEC4C277D0F9}" type="presParOf" srcId="{47D5E6DD-CA0D-4B85-81A6-9776428CA0C0}" destId="{EC5D0908-A345-4570-8D02-EC7010725B14}" srcOrd="16" destOrd="0" presId="urn:microsoft.com/office/officeart/2005/8/layout/orgChart1"/>
    <dgm:cxn modelId="{A968C52C-8DFC-45B7-8B9C-8B791C69CAD9}" type="presParOf" srcId="{47D5E6DD-CA0D-4B85-81A6-9776428CA0C0}" destId="{55C938A0-9819-4A3E-9102-7BB3EE0BD99E}" srcOrd="17" destOrd="0" presId="urn:microsoft.com/office/officeart/2005/8/layout/orgChart1"/>
    <dgm:cxn modelId="{463A6F87-0AD6-4630-AC76-0FCB78611E00}" type="presParOf" srcId="{55C938A0-9819-4A3E-9102-7BB3EE0BD99E}" destId="{36D04249-4B0C-49D9-8952-B0FA422BC66C}" srcOrd="0" destOrd="0" presId="urn:microsoft.com/office/officeart/2005/8/layout/orgChart1"/>
    <dgm:cxn modelId="{5A855836-E191-43C1-BA6A-B3DBFD77FA3F}" type="presParOf" srcId="{36D04249-4B0C-49D9-8952-B0FA422BC66C}" destId="{78117624-76F6-4F12-B5D4-775143E8F8E8}" srcOrd="0" destOrd="0" presId="urn:microsoft.com/office/officeart/2005/8/layout/orgChart1"/>
    <dgm:cxn modelId="{7788C3FA-000E-4616-B13E-A11C9EAE5D1B}" type="presParOf" srcId="{36D04249-4B0C-49D9-8952-B0FA422BC66C}" destId="{31D684B4-3EF6-4D80-B2FD-25C9A9F1E011}" srcOrd="1" destOrd="0" presId="urn:microsoft.com/office/officeart/2005/8/layout/orgChart1"/>
    <dgm:cxn modelId="{C88B5246-F082-4673-A200-9850ABA28407}" type="presParOf" srcId="{55C938A0-9819-4A3E-9102-7BB3EE0BD99E}" destId="{6F2CAB9F-38C9-4AFA-A9BF-3E4834B2C476}" srcOrd="1" destOrd="0" presId="urn:microsoft.com/office/officeart/2005/8/layout/orgChart1"/>
    <dgm:cxn modelId="{7B94A8D8-A6E1-491F-AA66-A46570FF1BB5}" type="presParOf" srcId="{6F2CAB9F-38C9-4AFA-A9BF-3E4834B2C476}" destId="{B2E5456B-8F77-4DA8-B33C-C36BAD731A81}" srcOrd="0" destOrd="0" presId="urn:microsoft.com/office/officeart/2005/8/layout/orgChart1"/>
    <dgm:cxn modelId="{67F45C42-17DE-4634-9D81-FC0A47BEB2F2}" type="presParOf" srcId="{6F2CAB9F-38C9-4AFA-A9BF-3E4834B2C476}" destId="{535485D1-4F89-4DEA-B3F5-66BAC2F6B681}" srcOrd="1" destOrd="0" presId="urn:microsoft.com/office/officeart/2005/8/layout/orgChart1"/>
    <dgm:cxn modelId="{92060CC5-512A-4A68-97D2-CC1A858F6818}" type="presParOf" srcId="{535485D1-4F89-4DEA-B3F5-66BAC2F6B681}" destId="{A18AFCDA-D8A6-4E1A-9959-5C5268A3482A}" srcOrd="0" destOrd="0" presId="urn:microsoft.com/office/officeart/2005/8/layout/orgChart1"/>
    <dgm:cxn modelId="{F1B47D4B-CC3A-4832-8F72-3FDA72894A03}" type="presParOf" srcId="{A18AFCDA-D8A6-4E1A-9959-5C5268A3482A}" destId="{265BC1F3-BAC1-4E03-B806-B811C2F85C5B}" srcOrd="0" destOrd="0" presId="urn:microsoft.com/office/officeart/2005/8/layout/orgChart1"/>
    <dgm:cxn modelId="{55E71893-145A-41A1-AD06-BC54B0ED3B02}" type="presParOf" srcId="{A18AFCDA-D8A6-4E1A-9959-5C5268A3482A}" destId="{BBFBAACE-0A51-4E1B-9C44-A7E259CE892B}" srcOrd="1" destOrd="0" presId="urn:microsoft.com/office/officeart/2005/8/layout/orgChart1"/>
    <dgm:cxn modelId="{37BC668C-F36A-45B5-87BB-C3A723692BD2}" type="presParOf" srcId="{535485D1-4F89-4DEA-B3F5-66BAC2F6B681}" destId="{2D7248FA-3C10-4D9E-8479-51115A6AF9D9}" srcOrd="1" destOrd="0" presId="urn:microsoft.com/office/officeart/2005/8/layout/orgChart1"/>
    <dgm:cxn modelId="{6EF47EB3-9A27-4BA3-8594-D0D6B61EA199}" type="presParOf" srcId="{535485D1-4F89-4DEA-B3F5-66BAC2F6B681}" destId="{E0461134-734E-4428-9312-E5444A23D760}" srcOrd="2" destOrd="0" presId="urn:microsoft.com/office/officeart/2005/8/layout/orgChart1"/>
    <dgm:cxn modelId="{704DEE8B-C182-4F56-810B-618F958054DA}" type="presParOf" srcId="{55C938A0-9819-4A3E-9102-7BB3EE0BD99E}" destId="{04B25285-0F70-4194-A33B-171EEC1DD80D}" srcOrd="2" destOrd="0" presId="urn:microsoft.com/office/officeart/2005/8/layout/orgChart1"/>
    <dgm:cxn modelId="{D1F5FF4C-B6C8-4A57-8F81-3AA9BDE3EA5E}" type="presParOf" srcId="{47D5E6DD-CA0D-4B85-81A6-9776428CA0C0}" destId="{57B15E6E-C8EF-4D4C-83C3-836791D20884}" srcOrd="18" destOrd="0" presId="urn:microsoft.com/office/officeart/2005/8/layout/orgChart1"/>
    <dgm:cxn modelId="{DC04C028-EDBC-4693-B6D1-175BBE7B4B09}" type="presParOf" srcId="{47D5E6DD-CA0D-4B85-81A6-9776428CA0C0}" destId="{04D0D7F9-00F7-4218-BCC7-ABD28F8DD511}" srcOrd="19" destOrd="0" presId="urn:microsoft.com/office/officeart/2005/8/layout/orgChart1"/>
    <dgm:cxn modelId="{9A27E498-A753-4487-A5F8-FA966891EB10}" type="presParOf" srcId="{04D0D7F9-00F7-4218-BCC7-ABD28F8DD511}" destId="{161E0B3E-C308-4CED-A4B7-B29CED031E17}" srcOrd="0" destOrd="0" presId="urn:microsoft.com/office/officeart/2005/8/layout/orgChart1"/>
    <dgm:cxn modelId="{6A6B694A-2267-46AE-BC52-DDCBFBDF92AE}" type="presParOf" srcId="{161E0B3E-C308-4CED-A4B7-B29CED031E17}" destId="{B7D91AB9-E08F-48EB-A933-0B107F6E071E}" srcOrd="0" destOrd="0" presId="urn:microsoft.com/office/officeart/2005/8/layout/orgChart1"/>
    <dgm:cxn modelId="{EB69B70F-5CF9-49CF-BC23-10A3795E26C4}" type="presParOf" srcId="{161E0B3E-C308-4CED-A4B7-B29CED031E17}" destId="{0FB8E214-76AE-41B8-A719-F24CA5B8E42E}" srcOrd="1" destOrd="0" presId="urn:microsoft.com/office/officeart/2005/8/layout/orgChart1"/>
    <dgm:cxn modelId="{D56FFF07-7B73-4CB6-B484-4CF65D1CAEE9}" type="presParOf" srcId="{04D0D7F9-00F7-4218-BCC7-ABD28F8DD511}" destId="{A23678F9-92B0-4D83-92DE-29AD74738A8A}" srcOrd="1" destOrd="0" presId="urn:microsoft.com/office/officeart/2005/8/layout/orgChart1"/>
    <dgm:cxn modelId="{04909539-58CF-45D8-A030-4307D2196944}" type="presParOf" srcId="{04D0D7F9-00F7-4218-BCC7-ABD28F8DD511}" destId="{F99B8A19-ABFF-4C35-8592-E404C0A6C68A}" srcOrd="2" destOrd="0" presId="urn:microsoft.com/office/officeart/2005/8/layout/orgChart1"/>
    <dgm:cxn modelId="{DD8E2516-AED1-47F4-BCEC-7D69F9E4CBA6}" type="presParOf" srcId="{47D5E6DD-CA0D-4B85-81A6-9776428CA0C0}" destId="{9A3EC421-5C56-4666-B77D-2A6C78CA8842}" srcOrd="20" destOrd="0" presId="urn:microsoft.com/office/officeart/2005/8/layout/orgChart1"/>
    <dgm:cxn modelId="{C16E34E5-EDB5-4A77-AB11-AA58D21C0295}" type="presParOf" srcId="{47D5E6DD-CA0D-4B85-81A6-9776428CA0C0}" destId="{463F4D99-F1D6-4EFC-B46F-60DDD696EC1D}" srcOrd="21" destOrd="0" presId="urn:microsoft.com/office/officeart/2005/8/layout/orgChart1"/>
    <dgm:cxn modelId="{F6EE590B-DACF-440C-9048-98C4970F8FC8}" type="presParOf" srcId="{463F4D99-F1D6-4EFC-B46F-60DDD696EC1D}" destId="{14C2D9B3-528E-409F-963B-B8AA59BE7D02}" srcOrd="0" destOrd="0" presId="urn:microsoft.com/office/officeart/2005/8/layout/orgChart1"/>
    <dgm:cxn modelId="{0D866B0D-3D4A-4A79-8C87-905C5C174115}" type="presParOf" srcId="{14C2D9B3-528E-409F-963B-B8AA59BE7D02}" destId="{3E796CBD-0592-4BFE-8D85-843F99F59440}" srcOrd="0" destOrd="0" presId="urn:microsoft.com/office/officeart/2005/8/layout/orgChart1"/>
    <dgm:cxn modelId="{8C584118-2F16-4240-B40E-45727FE0472C}" type="presParOf" srcId="{14C2D9B3-528E-409F-963B-B8AA59BE7D02}" destId="{840CCCD1-C013-4536-B161-91228D9A85CF}" srcOrd="1" destOrd="0" presId="urn:microsoft.com/office/officeart/2005/8/layout/orgChart1"/>
    <dgm:cxn modelId="{2F045A86-3BDD-4CDE-B0CB-F20AA945F82E}" type="presParOf" srcId="{463F4D99-F1D6-4EFC-B46F-60DDD696EC1D}" destId="{20CA27C3-99DE-4713-88D7-0AA36CEF92D7}" srcOrd="1" destOrd="0" presId="urn:microsoft.com/office/officeart/2005/8/layout/orgChart1"/>
    <dgm:cxn modelId="{BCE2551E-EC84-40C5-85C3-2C3B12648A85}" type="presParOf" srcId="{20CA27C3-99DE-4713-88D7-0AA36CEF92D7}" destId="{097DAACB-FE43-462F-B2FC-7822CBC97016}" srcOrd="0" destOrd="0" presId="urn:microsoft.com/office/officeart/2005/8/layout/orgChart1"/>
    <dgm:cxn modelId="{929DAE23-C2C2-445F-A955-E9478365ED9B}" type="presParOf" srcId="{20CA27C3-99DE-4713-88D7-0AA36CEF92D7}" destId="{B2862FE9-F87A-443F-8B06-97F5EF80C8CC}" srcOrd="1" destOrd="0" presId="urn:microsoft.com/office/officeart/2005/8/layout/orgChart1"/>
    <dgm:cxn modelId="{2651B491-EE92-46DE-A65F-71459BAAF76B}" type="presParOf" srcId="{B2862FE9-F87A-443F-8B06-97F5EF80C8CC}" destId="{CECDBA2D-E114-4458-A5E9-798D2F8AB001}" srcOrd="0" destOrd="0" presId="urn:microsoft.com/office/officeart/2005/8/layout/orgChart1"/>
    <dgm:cxn modelId="{8B918A90-C809-480D-876A-FFFF7D2EA27E}" type="presParOf" srcId="{CECDBA2D-E114-4458-A5E9-798D2F8AB001}" destId="{E11FA369-A24B-4D8D-B2F4-4EBF0B32C420}" srcOrd="0" destOrd="0" presId="urn:microsoft.com/office/officeart/2005/8/layout/orgChart1"/>
    <dgm:cxn modelId="{EED2926C-E40A-4E6C-AB36-CF1186146168}" type="presParOf" srcId="{CECDBA2D-E114-4458-A5E9-798D2F8AB001}" destId="{32F35944-9234-4FFE-B7A2-0327F709107E}" srcOrd="1" destOrd="0" presId="urn:microsoft.com/office/officeart/2005/8/layout/orgChart1"/>
    <dgm:cxn modelId="{DB4E8D02-2A01-4325-9A5D-4D458C30AFA9}" type="presParOf" srcId="{B2862FE9-F87A-443F-8B06-97F5EF80C8CC}" destId="{1F6ACC43-9F90-4FEB-8F39-E77431F624EF}" srcOrd="1" destOrd="0" presId="urn:microsoft.com/office/officeart/2005/8/layout/orgChart1"/>
    <dgm:cxn modelId="{2839B66D-3DB1-45AC-A606-D67F9213250C}" type="presParOf" srcId="{B2862FE9-F87A-443F-8B06-97F5EF80C8CC}" destId="{E053BEC5-08BA-4426-92B0-E8B1B6680F51}" srcOrd="2" destOrd="0" presId="urn:microsoft.com/office/officeart/2005/8/layout/orgChart1"/>
    <dgm:cxn modelId="{334ADD04-7F0B-4FB9-AA9F-3861933845F1}" type="presParOf" srcId="{463F4D99-F1D6-4EFC-B46F-60DDD696EC1D}" destId="{47E02D2A-AD57-4B25-BA8B-BEACCF67B2C0}" srcOrd="2" destOrd="0" presId="urn:microsoft.com/office/officeart/2005/8/layout/orgChart1"/>
    <dgm:cxn modelId="{78CBE5BC-045D-4A6B-B321-F571A4A8E9F7}" type="presParOf" srcId="{47D5E6DD-CA0D-4B85-81A6-9776428CA0C0}" destId="{131F40A3-9012-436A-9C87-3321CAE52115}" srcOrd="22" destOrd="0" presId="urn:microsoft.com/office/officeart/2005/8/layout/orgChart1"/>
    <dgm:cxn modelId="{0DE3BA86-7BAF-459F-935B-A2DB9DD42E6E}" type="presParOf" srcId="{47D5E6DD-CA0D-4B85-81A6-9776428CA0C0}" destId="{7C56B016-82A0-458A-A8BB-00221DEC2EFA}" srcOrd="23" destOrd="0" presId="urn:microsoft.com/office/officeart/2005/8/layout/orgChart1"/>
    <dgm:cxn modelId="{C29B76D5-CD4B-4B6D-B3C5-EBD2BD3CE688}" type="presParOf" srcId="{7C56B016-82A0-458A-A8BB-00221DEC2EFA}" destId="{410FDF56-3883-4706-9BC6-C6135C2DE3A1}" srcOrd="0" destOrd="0" presId="urn:microsoft.com/office/officeart/2005/8/layout/orgChart1"/>
    <dgm:cxn modelId="{4C02D89B-3D51-441A-8A3F-31186723DEC8}" type="presParOf" srcId="{410FDF56-3883-4706-9BC6-C6135C2DE3A1}" destId="{059A87A2-A256-45C1-A351-BEFD57B51E6D}" srcOrd="0" destOrd="0" presId="urn:microsoft.com/office/officeart/2005/8/layout/orgChart1"/>
    <dgm:cxn modelId="{007E45F2-781B-40F9-8C39-CBC4EE0E3B1D}" type="presParOf" srcId="{410FDF56-3883-4706-9BC6-C6135C2DE3A1}" destId="{03B2CF76-FF32-478E-B007-FF71EC234C92}" srcOrd="1" destOrd="0" presId="urn:microsoft.com/office/officeart/2005/8/layout/orgChart1"/>
    <dgm:cxn modelId="{B443A1EF-952E-45B4-B0EB-01410E10A6F3}" type="presParOf" srcId="{7C56B016-82A0-458A-A8BB-00221DEC2EFA}" destId="{E18371C4-C5A0-4E14-8B31-6A12A5D02FD1}" srcOrd="1" destOrd="0" presId="urn:microsoft.com/office/officeart/2005/8/layout/orgChart1"/>
    <dgm:cxn modelId="{CB22FF1D-846B-4E05-BBB3-0ECB9803A080}" type="presParOf" srcId="{E18371C4-C5A0-4E14-8B31-6A12A5D02FD1}" destId="{C242C913-ADAF-4AD8-B75F-6FA0BC6C4C05}" srcOrd="0" destOrd="0" presId="urn:microsoft.com/office/officeart/2005/8/layout/orgChart1"/>
    <dgm:cxn modelId="{0EBF7DF7-06DB-4D59-AADE-DE5EA4C90BD0}" type="presParOf" srcId="{E18371C4-C5A0-4E14-8B31-6A12A5D02FD1}" destId="{BCCA1C24-C1BC-4D74-8A0F-CC2A9D834039}" srcOrd="1" destOrd="0" presId="urn:microsoft.com/office/officeart/2005/8/layout/orgChart1"/>
    <dgm:cxn modelId="{112E8F31-6BEF-4B91-9FB2-B194C3AF964F}" type="presParOf" srcId="{BCCA1C24-C1BC-4D74-8A0F-CC2A9D834039}" destId="{BE455AE3-D283-4F6E-BD04-98C8BED904F0}" srcOrd="0" destOrd="0" presId="urn:microsoft.com/office/officeart/2005/8/layout/orgChart1"/>
    <dgm:cxn modelId="{F08E0F2E-BA5F-4EEB-9006-8650C044902B}" type="presParOf" srcId="{BE455AE3-D283-4F6E-BD04-98C8BED904F0}" destId="{E6D2450D-CA47-49D1-B177-91E8FDDC56E3}" srcOrd="0" destOrd="0" presId="urn:microsoft.com/office/officeart/2005/8/layout/orgChart1"/>
    <dgm:cxn modelId="{6E9DF735-1979-48E0-B20E-C5B3994E13DA}" type="presParOf" srcId="{BE455AE3-D283-4F6E-BD04-98C8BED904F0}" destId="{271E45C0-0C96-424F-8E84-253F99E656F3}" srcOrd="1" destOrd="0" presId="urn:microsoft.com/office/officeart/2005/8/layout/orgChart1"/>
    <dgm:cxn modelId="{42F9C07F-DB80-46FC-A73D-7262B16EC9D1}" type="presParOf" srcId="{BCCA1C24-C1BC-4D74-8A0F-CC2A9D834039}" destId="{B9FEADAF-ED43-4FC0-A833-772E0F038A9B}" srcOrd="1" destOrd="0" presId="urn:microsoft.com/office/officeart/2005/8/layout/orgChart1"/>
    <dgm:cxn modelId="{40E13A19-C43A-41CC-BEA0-D072368949E5}" type="presParOf" srcId="{BCCA1C24-C1BC-4D74-8A0F-CC2A9D834039}" destId="{AD16498A-03CC-4797-A15D-8A22CEE74EBD}" srcOrd="2" destOrd="0" presId="urn:microsoft.com/office/officeart/2005/8/layout/orgChart1"/>
    <dgm:cxn modelId="{06801338-F66C-4A02-8843-0F3A825F309A}" type="presParOf" srcId="{7C56B016-82A0-458A-A8BB-00221DEC2EFA}" destId="{67A828DA-DB81-4280-A884-968C66DF7C9B}" srcOrd="2" destOrd="0" presId="urn:microsoft.com/office/officeart/2005/8/layout/orgChart1"/>
    <dgm:cxn modelId="{F322FBD6-B844-40A0-9496-720DF38CDB0E}" type="presParOf" srcId="{47D5E6DD-CA0D-4B85-81A6-9776428CA0C0}" destId="{BFB687A2-1EAA-4D73-8A87-8DB5FC0846E4}" srcOrd="24" destOrd="0" presId="urn:microsoft.com/office/officeart/2005/8/layout/orgChart1"/>
    <dgm:cxn modelId="{C0279649-6D80-42A6-B79F-8AF582AD811E}" type="presParOf" srcId="{47D5E6DD-CA0D-4B85-81A6-9776428CA0C0}" destId="{1B51576B-5FD1-48E6-9371-7857690FA103}" srcOrd="25" destOrd="0" presId="urn:microsoft.com/office/officeart/2005/8/layout/orgChart1"/>
    <dgm:cxn modelId="{A84E082E-2998-4DBA-815B-389E66F52C73}" type="presParOf" srcId="{1B51576B-5FD1-48E6-9371-7857690FA103}" destId="{64FF275F-34F8-42D9-AC10-A73C605EDC77}" srcOrd="0" destOrd="0" presId="urn:microsoft.com/office/officeart/2005/8/layout/orgChart1"/>
    <dgm:cxn modelId="{10A25F7D-68EB-4042-ABDE-7D052BDC1858}" type="presParOf" srcId="{64FF275F-34F8-42D9-AC10-A73C605EDC77}" destId="{F829AF24-8BB5-4154-8DBB-6AFD3A577A59}" srcOrd="0" destOrd="0" presId="urn:microsoft.com/office/officeart/2005/8/layout/orgChart1"/>
    <dgm:cxn modelId="{EB22CF3F-1854-4628-A305-63EE22DCAE3B}" type="presParOf" srcId="{64FF275F-34F8-42D9-AC10-A73C605EDC77}" destId="{85CBAAC3-5F5A-4307-AA1A-159B1C6399D3}" srcOrd="1" destOrd="0" presId="urn:microsoft.com/office/officeart/2005/8/layout/orgChart1"/>
    <dgm:cxn modelId="{F331D358-166C-48BA-A689-CDA224AA00D5}" type="presParOf" srcId="{1B51576B-5FD1-48E6-9371-7857690FA103}" destId="{11667A75-F0CC-47EB-8216-BE82CC550017}" srcOrd="1" destOrd="0" presId="urn:microsoft.com/office/officeart/2005/8/layout/orgChart1"/>
    <dgm:cxn modelId="{D3A32BF6-C084-4965-9C68-F5E82DB11285}" type="presParOf" srcId="{11667A75-F0CC-47EB-8216-BE82CC550017}" destId="{A65CB862-9FEE-48D4-86DC-90B7FF4D2A90}" srcOrd="0" destOrd="0" presId="urn:microsoft.com/office/officeart/2005/8/layout/orgChart1"/>
    <dgm:cxn modelId="{7D9F2FC4-6FCB-4E63-B11F-CF2E959ADD5C}" type="presParOf" srcId="{11667A75-F0CC-47EB-8216-BE82CC550017}" destId="{8953EA04-0AAF-4A23-99C0-788078D978C8}" srcOrd="1" destOrd="0" presId="urn:microsoft.com/office/officeart/2005/8/layout/orgChart1"/>
    <dgm:cxn modelId="{1076B099-9A8D-4CB7-A031-98ACB25B66DE}" type="presParOf" srcId="{8953EA04-0AAF-4A23-99C0-788078D978C8}" destId="{7B5D520C-2D05-4F4A-BB45-185B97071886}" srcOrd="0" destOrd="0" presId="urn:microsoft.com/office/officeart/2005/8/layout/orgChart1"/>
    <dgm:cxn modelId="{C557C2FE-6904-4C3D-A8AE-8F032DC9D285}" type="presParOf" srcId="{7B5D520C-2D05-4F4A-BB45-185B97071886}" destId="{95144518-242C-4848-A841-E83FC3006559}" srcOrd="0" destOrd="0" presId="urn:microsoft.com/office/officeart/2005/8/layout/orgChart1"/>
    <dgm:cxn modelId="{060C406E-B3AF-482E-856A-1DD3CC9D215E}" type="presParOf" srcId="{7B5D520C-2D05-4F4A-BB45-185B97071886}" destId="{AF7A5035-DEF9-466E-BF6B-14BA74F1522B}" srcOrd="1" destOrd="0" presId="urn:microsoft.com/office/officeart/2005/8/layout/orgChart1"/>
    <dgm:cxn modelId="{43E5320D-9C32-4750-80C9-01A7C0995DF1}" type="presParOf" srcId="{8953EA04-0AAF-4A23-99C0-788078D978C8}" destId="{E62D8D20-C876-4504-BF98-4588A3F1E2E3}" srcOrd="1" destOrd="0" presId="urn:microsoft.com/office/officeart/2005/8/layout/orgChart1"/>
    <dgm:cxn modelId="{EC9AEB59-63E1-4031-B617-ADBE035C360B}" type="presParOf" srcId="{8953EA04-0AAF-4A23-99C0-788078D978C8}" destId="{B7175982-D3F8-4273-AB88-63525D86C2B4}" srcOrd="2" destOrd="0" presId="urn:microsoft.com/office/officeart/2005/8/layout/orgChart1"/>
    <dgm:cxn modelId="{CC496259-2E8A-4B1B-82FB-7600D7E4855F}" type="presParOf" srcId="{1B51576B-5FD1-48E6-9371-7857690FA103}" destId="{04D58A11-2A19-45CF-A249-88CA3CB51C3D}" srcOrd="2" destOrd="0" presId="urn:microsoft.com/office/officeart/2005/8/layout/orgChart1"/>
    <dgm:cxn modelId="{0001FD64-5FAA-495A-AB78-B6E080F55627}" type="presParOf" srcId="{47D5E6DD-CA0D-4B85-81A6-9776428CA0C0}" destId="{5D68D97D-6D57-419A-979C-9D9CF5BBC32A}" srcOrd="26" destOrd="0" presId="urn:microsoft.com/office/officeart/2005/8/layout/orgChart1"/>
    <dgm:cxn modelId="{03049DE2-3ECB-4674-B1F7-86C5B034EC44}" type="presParOf" srcId="{47D5E6DD-CA0D-4B85-81A6-9776428CA0C0}" destId="{F1119C21-3E77-4C47-8C57-B63A523FFB94}" srcOrd="27" destOrd="0" presId="urn:microsoft.com/office/officeart/2005/8/layout/orgChart1"/>
    <dgm:cxn modelId="{72620A1A-E852-47E9-995A-76FDC25E4526}" type="presParOf" srcId="{F1119C21-3E77-4C47-8C57-B63A523FFB94}" destId="{58E0E7F2-9993-41E7-AFC1-4F0D62B29622}" srcOrd="0" destOrd="0" presId="urn:microsoft.com/office/officeart/2005/8/layout/orgChart1"/>
    <dgm:cxn modelId="{43909933-1D6D-48E3-B3CE-A4BF8E828AD3}" type="presParOf" srcId="{58E0E7F2-9993-41E7-AFC1-4F0D62B29622}" destId="{90CBCD20-628F-4C47-A3B3-57A5AAD5C29C}" srcOrd="0" destOrd="0" presId="urn:microsoft.com/office/officeart/2005/8/layout/orgChart1"/>
    <dgm:cxn modelId="{94E7BE30-0A09-4D4D-95C5-39312D172ECA}" type="presParOf" srcId="{58E0E7F2-9993-41E7-AFC1-4F0D62B29622}" destId="{48D4BC35-7C1D-4EE1-A5EE-3E3EC0AE088E}" srcOrd="1" destOrd="0" presId="urn:microsoft.com/office/officeart/2005/8/layout/orgChart1"/>
    <dgm:cxn modelId="{5355A3F3-986D-4B88-AF3F-D72E1ECA8275}" type="presParOf" srcId="{F1119C21-3E77-4C47-8C57-B63A523FFB94}" destId="{9B020115-5086-4FEE-9CCA-6426B3CD6A2C}" srcOrd="1" destOrd="0" presId="urn:microsoft.com/office/officeart/2005/8/layout/orgChart1"/>
    <dgm:cxn modelId="{F48B90C9-6BDE-4506-89C7-5D0BD922F4FA}" type="presParOf" srcId="{9B020115-5086-4FEE-9CCA-6426B3CD6A2C}" destId="{B0FE0109-230E-438E-B319-173B19161D3E}" srcOrd="0" destOrd="0" presId="urn:microsoft.com/office/officeart/2005/8/layout/orgChart1"/>
    <dgm:cxn modelId="{FB3E05AE-B8F9-4215-A130-C0BB90E64869}" type="presParOf" srcId="{9B020115-5086-4FEE-9CCA-6426B3CD6A2C}" destId="{82A3EF90-5196-46C6-BF0B-134007F49727}" srcOrd="1" destOrd="0" presId="urn:microsoft.com/office/officeart/2005/8/layout/orgChart1"/>
    <dgm:cxn modelId="{E1D02A92-1E55-4639-8BF1-BED2E0A67D4C}" type="presParOf" srcId="{82A3EF90-5196-46C6-BF0B-134007F49727}" destId="{3C27335C-DB11-4801-9F50-B28EF99AA396}" srcOrd="0" destOrd="0" presId="urn:microsoft.com/office/officeart/2005/8/layout/orgChart1"/>
    <dgm:cxn modelId="{0F08643A-7BF3-4048-8668-D985687E1599}" type="presParOf" srcId="{3C27335C-DB11-4801-9F50-B28EF99AA396}" destId="{7B0B8037-8261-4443-995C-386D3632A4B2}" srcOrd="0" destOrd="0" presId="urn:microsoft.com/office/officeart/2005/8/layout/orgChart1"/>
    <dgm:cxn modelId="{C41478F5-6B99-4369-B23E-9E9DDD12FFC4}" type="presParOf" srcId="{3C27335C-DB11-4801-9F50-B28EF99AA396}" destId="{7905D733-D739-4D07-A478-CE13FF48BA8D}" srcOrd="1" destOrd="0" presId="urn:microsoft.com/office/officeart/2005/8/layout/orgChart1"/>
    <dgm:cxn modelId="{DC083CE8-3380-496C-943A-6A1BD3723E87}" type="presParOf" srcId="{82A3EF90-5196-46C6-BF0B-134007F49727}" destId="{CDB8635F-716C-4D0E-9B09-E668BABBC1AA}" srcOrd="1" destOrd="0" presId="urn:microsoft.com/office/officeart/2005/8/layout/orgChart1"/>
    <dgm:cxn modelId="{F69D1A80-9DF0-4E50-8AE7-7541E2EBC474}" type="presParOf" srcId="{82A3EF90-5196-46C6-BF0B-134007F49727}" destId="{4D827F06-829B-43D6-9B59-013683C82608}" srcOrd="2" destOrd="0" presId="urn:microsoft.com/office/officeart/2005/8/layout/orgChart1"/>
    <dgm:cxn modelId="{56D48D3A-6D9F-47BE-B6AE-98F89295CC54}" type="presParOf" srcId="{F1119C21-3E77-4C47-8C57-B63A523FFB94}" destId="{EBA6E2BC-2774-4CA2-B61D-8866EBD9C87E}" srcOrd="2" destOrd="0" presId="urn:microsoft.com/office/officeart/2005/8/layout/orgChart1"/>
    <dgm:cxn modelId="{CC1DECD9-D50D-4738-A43D-712E605D9ACB}" type="presParOf" srcId="{47D5E6DD-CA0D-4B85-81A6-9776428CA0C0}" destId="{7EE2F81C-ECCF-46D6-9634-7DE10D0ECCBC}" srcOrd="28" destOrd="0" presId="urn:microsoft.com/office/officeart/2005/8/layout/orgChart1"/>
    <dgm:cxn modelId="{5349E755-77EB-403C-9E39-D7BFF06A8127}" type="presParOf" srcId="{47D5E6DD-CA0D-4B85-81A6-9776428CA0C0}" destId="{34444669-26CD-46A9-BE05-11B0F5AF7BB5}" srcOrd="29" destOrd="0" presId="urn:microsoft.com/office/officeart/2005/8/layout/orgChart1"/>
    <dgm:cxn modelId="{B4B77527-6F9D-46A4-9D66-A1F255153F93}" type="presParOf" srcId="{34444669-26CD-46A9-BE05-11B0F5AF7BB5}" destId="{E2D7F905-A821-440F-B933-92E8AAE05738}" srcOrd="0" destOrd="0" presId="urn:microsoft.com/office/officeart/2005/8/layout/orgChart1"/>
    <dgm:cxn modelId="{62428422-280C-4AEC-A5F7-61483F07F144}" type="presParOf" srcId="{E2D7F905-A821-440F-B933-92E8AAE05738}" destId="{9A984889-8014-49CB-B72F-0965A7E3EEB5}" srcOrd="0" destOrd="0" presId="urn:microsoft.com/office/officeart/2005/8/layout/orgChart1"/>
    <dgm:cxn modelId="{89B7A66C-DFE9-4A42-90C0-067EACF1FB0B}" type="presParOf" srcId="{E2D7F905-A821-440F-B933-92E8AAE05738}" destId="{52A7C1A4-17CD-4197-9A4C-5AFA0AFADADE}" srcOrd="1" destOrd="0" presId="urn:microsoft.com/office/officeart/2005/8/layout/orgChart1"/>
    <dgm:cxn modelId="{6754C18C-DAFB-4FFD-A3A7-21654075DF76}" type="presParOf" srcId="{34444669-26CD-46A9-BE05-11B0F5AF7BB5}" destId="{62142B1C-8072-409A-A3CB-7D6665ACF88D}" srcOrd="1" destOrd="0" presId="urn:microsoft.com/office/officeart/2005/8/layout/orgChart1"/>
    <dgm:cxn modelId="{9DF4D2B5-363C-4A65-8258-6E48502711A6}" type="presParOf" srcId="{62142B1C-8072-409A-A3CB-7D6665ACF88D}" destId="{AAA1EEC1-8D08-46DC-865B-0597A459E1D7}" srcOrd="0" destOrd="0" presId="urn:microsoft.com/office/officeart/2005/8/layout/orgChart1"/>
    <dgm:cxn modelId="{5739DC23-100B-46DC-94A2-611E396AA796}" type="presParOf" srcId="{62142B1C-8072-409A-A3CB-7D6665ACF88D}" destId="{72E13A5F-CA37-4DAF-8800-86CCFC6F79B1}" srcOrd="1" destOrd="0" presId="urn:microsoft.com/office/officeart/2005/8/layout/orgChart1"/>
    <dgm:cxn modelId="{BDD2BA68-15ED-4DDB-9318-87D68251F7C2}" type="presParOf" srcId="{72E13A5F-CA37-4DAF-8800-86CCFC6F79B1}" destId="{C8DC7D90-5645-4243-B7DC-1F3B74AB8FBF}" srcOrd="0" destOrd="0" presId="urn:microsoft.com/office/officeart/2005/8/layout/orgChart1"/>
    <dgm:cxn modelId="{F3E7E25B-DD4B-4038-85D0-DCC83D504012}" type="presParOf" srcId="{C8DC7D90-5645-4243-B7DC-1F3B74AB8FBF}" destId="{F77D98B3-71D9-425B-BF3D-B61862B628E7}" srcOrd="0" destOrd="0" presId="urn:microsoft.com/office/officeart/2005/8/layout/orgChart1"/>
    <dgm:cxn modelId="{4D54D139-A4E2-4AD8-A7EF-AFCA883AB984}" type="presParOf" srcId="{C8DC7D90-5645-4243-B7DC-1F3B74AB8FBF}" destId="{681DE028-2CEE-40BF-9BD3-87DF5DC58D95}" srcOrd="1" destOrd="0" presId="urn:microsoft.com/office/officeart/2005/8/layout/orgChart1"/>
    <dgm:cxn modelId="{97129FF4-EA48-410E-B499-23D0C5A2C83E}" type="presParOf" srcId="{72E13A5F-CA37-4DAF-8800-86CCFC6F79B1}" destId="{ECAD41C9-CDAB-421A-80DD-CE55558647E0}" srcOrd="1" destOrd="0" presId="urn:microsoft.com/office/officeart/2005/8/layout/orgChart1"/>
    <dgm:cxn modelId="{4E8742A1-639F-4988-B5DE-2D1F6748FCD3}" type="presParOf" srcId="{72E13A5F-CA37-4DAF-8800-86CCFC6F79B1}" destId="{07F139AE-0C84-4808-8141-74BE963B6781}" srcOrd="2" destOrd="0" presId="urn:microsoft.com/office/officeart/2005/8/layout/orgChart1"/>
    <dgm:cxn modelId="{2958D7E3-6E48-4C02-90FC-8BB3F270BF13}" type="presParOf" srcId="{34444669-26CD-46A9-BE05-11B0F5AF7BB5}" destId="{DDCA2EE0-4EFA-4291-A3E9-D5E95DF306B6}" srcOrd="2" destOrd="0" presId="urn:microsoft.com/office/officeart/2005/8/layout/orgChart1"/>
    <dgm:cxn modelId="{74A35536-A635-46BC-9411-84A7D5BADB52}" type="presParOf" srcId="{9D6D25D1-4671-49AA-B968-C7E5D97E7EB6}" destId="{1357F17C-433C-4743-A43A-2F255E21AD19}"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AA1EEC1-8D08-46DC-865B-0597A459E1D7}">
      <dsp:nvSpPr>
        <dsp:cNvPr id="0" name=""/>
        <dsp:cNvSpPr/>
      </dsp:nvSpPr>
      <dsp:spPr>
        <a:xfrm>
          <a:off x="16607375" y="3415284"/>
          <a:ext cx="91452" cy="384755"/>
        </a:xfrm>
        <a:custGeom>
          <a:avLst/>
          <a:gdLst/>
          <a:ahLst/>
          <a:cxnLst/>
          <a:rect l="0" t="0" r="0" b="0"/>
          <a:pathLst>
            <a:path>
              <a:moveTo>
                <a:pt x="0" y="0"/>
              </a:moveTo>
              <a:lnTo>
                <a:pt x="0" y="384755"/>
              </a:lnTo>
              <a:lnTo>
                <a:pt x="91452" y="38475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EE2F81C-ECCF-46D6-9634-7DE10D0ECCBC}">
      <dsp:nvSpPr>
        <dsp:cNvPr id="0" name=""/>
        <dsp:cNvSpPr/>
      </dsp:nvSpPr>
      <dsp:spPr>
        <a:xfrm>
          <a:off x="9326620" y="2069465"/>
          <a:ext cx="7574435" cy="882897"/>
        </a:xfrm>
        <a:custGeom>
          <a:avLst/>
          <a:gdLst/>
          <a:ahLst/>
          <a:cxnLst/>
          <a:rect l="0" t="0" r="0" b="0"/>
          <a:pathLst>
            <a:path>
              <a:moveTo>
                <a:pt x="0" y="0"/>
              </a:moveTo>
              <a:lnTo>
                <a:pt x="0" y="805805"/>
              </a:lnTo>
              <a:lnTo>
                <a:pt x="7574435" y="805805"/>
              </a:lnTo>
              <a:lnTo>
                <a:pt x="7574435" y="88289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0FE0109-230E-438E-B319-173B19161D3E}">
      <dsp:nvSpPr>
        <dsp:cNvPr id="0" name=""/>
        <dsp:cNvSpPr/>
      </dsp:nvSpPr>
      <dsp:spPr>
        <a:xfrm>
          <a:off x="15673269" y="3415284"/>
          <a:ext cx="91440" cy="383143"/>
        </a:xfrm>
        <a:custGeom>
          <a:avLst/>
          <a:gdLst/>
          <a:ahLst/>
          <a:cxnLst/>
          <a:rect l="0" t="0" r="0" b="0"/>
          <a:pathLst>
            <a:path>
              <a:moveTo>
                <a:pt x="45720" y="0"/>
              </a:moveTo>
              <a:lnTo>
                <a:pt x="45720" y="383143"/>
              </a:lnTo>
              <a:lnTo>
                <a:pt x="128215" y="38314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D68D97D-6D57-419A-979C-9D9CF5BBC32A}">
      <dsp:nvSpPr>
        <dsp:cNvPr id="0" name=""/>
        <dsp:cNvSpPr/>
      </dsp:nvSpPr>
      <dsp:spPr>
        <a:xfrm>
          <a:off x="9326620" y="2069465"/>
          <a:ext cx="6686050" cy="882897"/>
        </a:xfrm>
        <a:custGeom>
          <a:avLst/>
          <a:gdLst/>
          <a:ahLst/>
          <a:cxnLst/>
          <a:rect l="0" t="0" r="0" b="0"/>
          <a:pathLst>
            <a:path>
              <a:moveTo>
                <a:pt x="0" y="0"/>
              </a:moveTo>
              <a:lnTo>
                <a:pt x="0" y="805805"/>
              </a:lnTo>
              <a:lnTo>
                <a:pt x="6686050" y="805805"/>
              </a:lnTo>
              <a:lnTo>
                <a:pt x="6686050" y="88289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65CB862-9FEE-48D4-86DC-90B7FF4D2A90}">
      <dsp:nvSpPr>
        <dsp:cNvPr id="0" name=""/>
        <dsp:cNvSpPr/>
      </dsp:nvSpPr>
      <dsp:spPr>
        <a:xfrm>
          <a:off x="14780018" y="3415284"/>
          <a:ext cx="131796" cy="377460"/>
        </a:xfrm>
        <a:custGeom>
          <a:avLst/>
          <a:gdLst/>
          <a:ahLst/>
          <a:cxnLst/>
          <a:rect l="0" t="0" r="0" b="0"/>
          <a:pathLst>
            <a:path>
              <a:moveTo>
                <a:pt x="0" y="0"/>
              </a:moveTo>
              <a:lnTo>
                <a:pt x="0" y="377460"/>
              </a:lnTo>
              <a:lnTo>
                <a:pt x="131796" y="37746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FB687A2-1EAA-4D73-8A87-8DB5FC0846E4}">
      <dsp:nvSpPr>
        <dsp:cNvPr id="0" name=""/>
        <dsp:cNvSpPr/>
      </dsp:nvSpPr>
      <dsp:spPr>
        <a:xfrm>
          <a:off x="9326620" y="2069465"/>
          <a:ext cx="5747078" cy="882897"/>
        </a:xfrm>
        <a:custGeom>
          <a:avLst/>
          <a:gdLst/>
          <a:ahLst/>
          <a:cxnLst/>
          <a:rect l="0" t="0" r="0" b="0"/>
          <a:pathLst>
            <a:path>
              <a:moveTo>
                <a:pt x="0" y="0"/>
              </a:moveTo>
              <a:lnTo>
                <a:pt x="0" y="805805"/>
              </a:lnTo>
              <a:lnTo>
                <a:pt x="5747078" y="805805"/>
              </a:lnTo>
              <a:lnTo>
                <a:pt x="5747078" y="88289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242C913-ADAF-4AD8-B75F-6FA0BC6C4C05}">
      <dsp:nvSpPr>
        <dsp:cNvPr id="0" name=""/>
        <dsp:cNvSpPr/>
      </dsp:nvSpPr>
      <dsp:spPr>
        <a:xfrm>
          <a:off x="13809365" y="3412799"/>
          <a:ext cx="130555" cy="388319"/>
        </a:xfrm>
        <a:custGeom>
          <a:avLst/>
          <a:gdLst/>
          <a:ahLst/>
          <a:cxnLst/>
          <a:rect l="0" t="0" r="0" b="0"/>
          <a:pathLst>
            <a:path>
              <a:moveTo>
                <a:pt x="0" y="0"/>
              </a:moveTo>
              <a:lnTo>
                <a:pt x="0" y="388319"/>
              </a:lnTo>
              <a:lnTo>
                <a:pt x="130555" y="3883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31F40A3-9012-436A-9C87-3321CAE52115}">
      <dsp:nvSpPr>
        <dsp:cNvPr id="0" name=""/>
        <dsp:cNvSpPr/>
      </dsp:nvSpPr>
      <dsp:spPr>
        <a:xfrm>
          <a:off x="9326620" y="2069465"/>
          <a:ext cx="4776426" cy="884233"/>
        </a:xfrm>
        <a:custGeom>
          <a:avLst/>
          <a:gdLst/>
          <a:ahLst/>
          <a:cxnLst/>
          <a:rect l="0" t="0" r="0" b="0"/>
          <a:pathLst>
            <a:path>
              <a:moveTo>
                <a:pt x="0" y="0"/>
              </a:moveTo>
              <a:lnTo>
                <a:pt x="0" y="807142"/>
              </a:lnTo>
              <a:lnTo>
                <a:pt x="4776426" y="807142"/>
              </a:lnTo>
              <a:lnTo>
                <a:pt x="4776426" y="88423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97DAACB-FE43-462F-B2FC-7822CBC97016}">
      <dsp:nvSpPr>
        <dsp:cNvPr id="0" name=""/>
        <dsp:cNvSpPr/>
      </dsp:nvSpPr>
      <dsp:spPr>
        <a:xfrm>
          <a:off x="12873865" y="3404730"/>
          <a:ext cx="91440" cy="427361"/>
        </a:xfrm>
        <a:custGeom>
          <a:avLst/>
          <a:gdLst/>
          <a:ahLst/>
          <a:cxnLst/>
          <a:rect l="0" t="0" r="0" b="0"/>
          <a:pathLst>
            <a:path>
              <a:moveTo>
                <a:pt x="45720" y="0"/>
              </a:moveTo>
              <a:lnTo>
                <a:pt x="45720" y="427361"/>
              </a:lnTo>
              <a:lnTo>
                <a:pt x="104984" y="4273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3EC421-5C56-4666-B77D-2A6C78CA8842}">
      <dsp:nvSpPr>
        <dsp:cNvPr id="0" name=""/>
        <dsp:cNvSpPr/>
      </dsp:nvSpPr>
      <dsp:spPr>
        <a:xfrm>
          <a:off x="9326620" y="2069465"/>
          <a:ext cx="3886645" cy="881516"/>
        </a:xfrm>
        <a:custGeom>
          <a:avLst/>
          <a:gdLst/>
          <a:ahLst/>
          <a:cxnLst/>
          <a:rect l="0" t="0" r="0" b="0"/>
          <a:pathLst>
            <a:path>
              <a:moveTo>
                <a:pt x="0" y="0"/>
              </a:moveTo>
              <a:lnTo>
                <a:pt x="0" y="804425"/>
              </a:lnTo>
              <a:lnTo>
                <a:pt x="3886645" y="804425"/>
              </a:lnTo>
              <a:lnTo>
                <a:pt x="3886645" y="881516"/>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7B15E6E-C8EF-4D4C-83C3-836791D20884}">
      <dsp:nvSpPr>
        <dsp:cNvPr id="0" name=""/>
        <dsp:cNvSpPr/>
      </dsp:nvSpPr>
      <dsp:spPr>
        <a:xfrm>
          <a:off x="9326620" y="2069465"/>
          <a:ext cx="912280" cy="280010"/>
        </a:xfrm>
        <a:custGeom>
          <a:avLst/>
          <a:gdLst/>
          <a:ahLst/>
          <a:cxnLst/>
          <a:rect l="0" t="0" r="0" b="0"/>
          <a:pathLst>
            <a:path>
              <a:moveTo>
                <a:pt x="0" y="0"/>
              </a:moveTo>
              <a:lnTo>
                <a:pt x="0" y="202918"/>
              </a:lnTo>
              <a:lnTo>
                <a:pt x="912280" y="202918"/>
              </a:lnTo>
              <a:lnTo>
                <a:pt x="912280" y="280010"/>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2E5456B-8F77-4DA8-B33C-C36BAD731A81}">
      <dsp:nvSpPr>
        <dsp:cNvPr id="0" name=""/>
        <dsp:cNvSpPr/>
      </dsp:nvSpPr>
      <dsp:spPr>
        <a:xfrm>
          <a:off x="11860521" y="3420666"/>
          <a:ext cx="91440" cy="407460"/>
        </a:xfrm>
        <a:custGeom>
          <a:avLst/>
          <a:gdLst/>
          <a:ahLst/>
          <a:cxnLst/>
          <a:rect l="0" t="0" r="0" b="0"/>
          <a:pathLst>
            <a:path>
              <a:moveTo>
                <a:pt x="45720" y="0"/>
              </a:moveTo>
              <a:lnTo>
                <a:pt x="45720" y="407460"/>
              </a:lnTo>
              <a:lnTo>
                <a:pt x="126611" y="40746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C5D0908-A345-4570-8D02-EC7010725B14}">
      <dsp:nvSpPr>
        <dsp:cNvPr id="0" name=""/>
        <dsp:cNvSpPr/>
      </dsp:nvSpPr>
      <dsp:spPr>
        <a:xfrm>
          <a:off x="9326620" y="2069465"/>
          <a:ext cx="2884180" cy="874038"/>
        </a:xfrm>
        <a:custGeom>
          <a:avLst/>
          <a:gdLst/>
          <a:ahLst/>
          <a:cxnLst/>
          <a:rect l="0" t="0" r="0" b="0"/>
          <a:pathLst>
            <a:path>
              <a:moveTo>
                <a:pt x="0" y="0"/>
              </a:moveTo>
              <a:lnTo>
                <a:pt x="0" y="796947"/>
              </a:lnTo>
              <a:lnTo>
                <a:pt x="2884180" y="796947"/>
              </a:lnTo>
              <a:lnTo>
                <a:pt x="2884180" y="87403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252607-4434-4BF5-8E7D-ED22AA1F45B9}">
      <dsp:nvSpPr>
        <dsp:cNvPr id="0" name=""/>
        <dsp:cNvSpPr/>
      </dsp:nvSpPr>
      <dsp:spPr>
        <a:xfrm>
          <a:off x="10906623" y="3420666"/>
          <a:ext cx="103818" cy="1456856"/>
        </a:xfrm>
        <a:custGeom>
          <a:avLst/>
          <a:gdLst/>
          <a:ahLst/>
          <a:cxnLst/>
          <a:rect l="0" t="0" r="0" b="0"/>
          <a:pathLst>
            <a:path>
              <a:moveTo>
                <a:pt x="0" y="0"/>
              </a:moveTo>
              <a:lnTo>
                <a:pt x="0" y="1456856"/>
              </a:lnTo>
              <a:lnTo>
                <a:pt x="103818" y="145685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0F2AE15-66C6-4706-B0F6-DD4ECD226639}">
      <dsp:nvSpPr>
        <dsp:cNvPr id="0" name=""/>
        <dsp:cNvSpPr/>
      </dsp:nvSpPr>
      <dsp:spPr>
        <a:xfrm>
          <a:off x="10906623" y="3420666"/>
          <a:ext cx="103818" cy="935572"/>
        </a:xfrm>
        <a:custGeom>
          <a:avLst/>
          <a:gdLst/>
          <a:ahLst/>
          <a:cxnLst/>
          <a:rect l="0" t="0" r="0" b="0"/>
          <a:pathLst>
            <a:path>
              <a:moveTo>
                <a:pt x="0" y="0"/>
              </a:moveTo>
              <a:lnTo>
                <a:pt x="0" y="935572"/>
              </a:lnTo>
              <a:lnTo>
                <a:pt x="103818" y="93557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8AEBE35-EE81-4822-85EB-45F46FAF0EA8}">
      <dsp:nvSpPr>
        <dsp:cNvPr id="0" name=""/>
        <dsp:cNvSpPr/>
      </dsp:nvSpPr>
      <dsp:spPr>
        <a:xfrm>
          <a:off x="10906623" y="3420666"/>
          <a:ext cx="103818" cy="414288"/>
        </a:xfrm>
        <a:custGeom>
          <a:avLst/>
          <a:gdLst/>
          <a:ahLst/>
          <a:cxnLst/>
          <a:rect l="0" t="0" r="0" b="0"/>
          <a:pathLst>
            <a:path>
              <a:moveTo>
                <a:pt x="0" y="0"/>
              </a:moveTo>
              <a:lnTo>
                <a:pt x="0" y="414288"/>
              </a:lnTo>
              <a:lnTo>
                <a:pt x="103818" y="41428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64FA0F7-535A-4FA5-9884-B1D68A8B82D9}">
      <dsp:nvSpPr>
        <dsp:cNvPr id="0" name=""/>
        <dsp:cNvSpPr/>
      </dsp:nvSpPr>
      <dsp:spPr>
        <a:xfrm>
          <a:off x="9326620" y="2069465"/>
          <a:ext cx="1921912" cy="874038"/>
        </a:xfrm>
        <a:custGeom>
          <a:avLst/>
          <a:gdLst/>
          <a:ahLst/>
          <a:cxnLst/>
          <a:rect l="0" t="0" r="0" b="0"/>
          <a:pathLst>
            <a:path>
              <a:moveTo>
                <a:pt x="0" y="0"/>
              </a:moveTo>
              <a:lnTo>
                <a:pt x="0" y="796947"/>
              </a:lnTo>
              <a:lnTo>
                <a:pt x="1921912" y="796947"/>
              </a:lnTo>
              <a:lnTo>
                <a:pt x="1921912" y="87403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9FBB450-9018-4E33-9C75-37128958454A}">
      <dsp:nvSpPr>
        <dsp:cNvPr id="0" name=""/>
        <dsp:cNvSpPr/>
      </dsp:nvSpPr>
      <dsp:spPr>
        <a:xfrm>
          <a:off x="9954694" y="3420666"/>
          <a:ext cx="104243" cy="1450424"/>
        </a:xfrm>
        <a:custGeom>
          <a:avLst/>
          <a:gdLst/>
          <a:ahLst/>
          <a:cxnLst/>
          <a:rect l="0" t="0" r="0" b="0"/>
          <a:pathLst>
            <a:path>
              <a:moveTo>
                <a:pt x="0" y="0"/>
              </a:moveTo>
              <a:lnTo>
                <a:pt x="0" y="1450424"/>
              </a:lnTo>
              <a:lnTo>
                <a:pt x="104243" y="145042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6C11C0-D980-41F8-BA54-3223477F4CFE}">
      <dsp:nvSpPr>
        <dsp:cNvPr id="0" name=""/>
        <dsp:cNvSpPr/>
      </dsp:nvSpPr>
      <dsp:spPr>
        <a:xfrm>
          <a:off x="9954694" y="3420666"/>
          <a:ext cx="93612" cy="945333"/>
        </a:xfrm>
        <a:custGeom>
          <a:avLst/>
          <a:gdLst/>
          <a:ahLst/>
          <a:cxnLst/>
          <a:rect l="0" t="0" r="0" b="0"/>
          <a:pathLst>
            <a:path>
              <a:moveTo>
                <a:pt x="0" y="0"/>
              </a:moveTo>
              <a:lnTo>
                <a:pt x="0" y="945333"/>
              </a:lnTo>
              <a:lnTo>
                <a:pt x="93612" y="94533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AF7482A-020C-463C-891F-E31D0FE4F9BD}">
      <dsp:nvSpPr>
        <dsp:cNvPr id="0" name=""/>
        <dsp:cNvSpPr/>
      </dsp:nvSpPr>
      <dsp:spPr>
        <a:xfrm>
          <a:off x="9908974" y="3420666"/>
          <a:ext cx="91440" cy="422067"/>
        </a:xfrm>
        <a:custGeom>
          <a:avLst/>
          <a:gdLst/>
          <a:ahLst/>
          <a:cxnLst/>
          <a:rect l="0" t="0" r="0" b="0"/>
          <a:pathLst>
            <a:path>
              <a:moveTo>
                <a:pt x="45720" y="0"/>
              </a:moveTo>
              <a:lnTo>
                <a:pt x="45720" y="422067"/>
              </a:lnTo>
              <a:lnTo>
                <a:pt x="134626" y="42206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A39DBCA-167E-48D5-BCB0-BCB333697CC9}">
      <dsp:nvSpPr>
        <dsp:cNvPr id="0" name=""/>
        <dsp:cNvSpPr/>
      </dsp:nvSpPr>
      <dsp:spPr>
        <a:xfrm>
          <a:off x="9326620" y="2069465"/>
          <a:ext cx="951931" cy="874038"/>
        </a:xfrm>
        <a:custGeom>
          <a:avLst/>
          <a:gdLst/>
          <a:ahLst/>
          <a:cxnLst/>
          <a:rect l="0" t="0" r="0" b="0"/>
          <a:pathLst>
            <a:path>
              <a:moveTo>
                <a:pt x="0" y="0"/>
              </a:moveTo>
              <a:lnTo>
                <a:pt x="0" y="796947"/>
              </a:lnTo>
              <a:lnTo>
                <a:pt x="951931" y="796947"/>
              </a:lnTo>
              <a:lnTo>
                <a:pt x="951931" y="874038"/>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34472AB-3023-4D64-9076-6D0447681511}">
      <dsp:nvSpPr>
        <dsp:cNvPr id="0" name=""/>
        <dsp:cNvSpPr/>
      </dsp:nvSpPr>
      <dsp:spPr>
        <a:xfrm>
          <a:off x="1503184" y="3424410"/>
          <a:ext cx="1714072" cy="311566"/>
        </a:xfrm>
        <a:custGeom>
          <a:avLst/>
          <a:gdLst/>
          <a:ahLst/>
          <a:cxnLst/>
          <a:rect l="0" t="0" r="0" b="0"/>
          <a:pathLst>
            <a:path>
              <a:moveTo>
                <a:pt x="0" y="0"/>
              </a:moveTo>
              <a:lnTo>
                <a:pt x="0" y="234474"/>
              </a:lnTo>
              <a:lnTo>
                <a:pt x="1714072" y="234474"/>
              </a:lnTo>
              <a:lnTo>
                <a:pt x="1714072" y="31156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D27CE0A-1C41-4950-B107-86B3854C013E}">
      <dsp:nvSpPr>
        <dsp:cNvPr id="0" name=""/>
        <dsp:cNvSpPr/>
      </dsp:nvSpPr>
      <dsp:spPr>
        <a:xfrm>
          <a:off x="585150" y="3424410"/>
          <a:ext cx="918033" cy="310905"/>
        </a:xfrm>
        <a:custGeom>
          <a:avLst/>
          <a:gdLst/>
          <a:ahLst/>
          <a:cxnLst/>
          <a:rect l="0" t="0" r="0" b="0"/>
          <a:pathLst>
            <a:path>
              <a:moveTo>
                <a:pt x="918033" y="0"/>
              </a:moveTo>
              <a:lnTo>
                <a:pt x="918033" y="233814"/>
              </a:lnTo>
              <a:lnTo>
                <a:pt x="0" y="233814"/>
              </a:lnTo>
              <a:lnTo>
                <a:pt x="0" y="31090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7BC6221-E8B7-4A2B-B39E-260E766336F1}">
      <dsp:nvSpPr>
        <dsp:cNvPr id="0" name=""/>
        <dsp:cNvSpPr/>
      </dsp:nvSpPr>
      <dsp:spPr>
        <a:xfrm>
          <a:off x="1503184" y="3424410"/>
          <a:ext cx="1072977" cy="313768"/>
        </a:xfrm>
        <a:custGeom>
          <a:avLst/>
          <a:gdLst/>
          <a:ahLst/>
          <a:cxnLst/>
          <a:rect l="0" t="0" r="0" b="0"/>
          <a:pathLst>
            <a:path>
              <a:moveTo>
                <a:pt x="0" y="0"/>
              </a:moveTo>
              <a:lnTo>
                <a:pt x="0" y="236677"/>
              </a:lnTo>
              <a:lnTo>
                <a:pt x="1072977" y="236677"/>
              </a:lnTo>
              <a:lnTo>
                <a:pt x="1072977" y="31376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7FAA1F6-2F3A-4A0B-B27A-3179A16DCAA7}">
      <dsp:nvSpPr>
        <dsp:cNvPr id="0" name=""/>
        <dsp:cNvSpPr/>
      </dsp:nvSpPr>
      <dsp:spPr>
        <a:xfrm>
          <a:off x="1715993" y="4069488"/>
          <a:ext cx="201340" cy="2353842"/>
        </a:xfrm>
        <a:custGeom>
          <a:avLst/>
          <a:gdLst/>
          <a:ahLst/>
          <a:cxnLst/>
          <a:rect l="0" t="0" r="0" b="0"/>
          <a:pathLst>
            <a:path>
              <a:moveTo>
                <a:pt x="0" y="0"/>
              </a:moveTo>
              <a:lnTo>
                <a:pt x="0" y="2353842"/>
              </a:lnTo>
              <a:lnTo>
                <a:pt x="201340" y="235384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2E8746D-70B1-4F9C-A130-9910B9CB5372}">
      <dsp:nvSpPr>
        <dsp:cNvPr id="0" name=""/>
        <dsp:cNvSpPr/>
      </dsp:nvSpPr>
      <dsp:spPr>
        <a:xfrm>
          <a:off x="1715993" y="4069488"/>
          <a:ext cx="209314" cy="1939031"/>
        </a:xfrm>
        <a:custGeom>
          <a:avLst/>
          <a:gdLst/>
          <a:ahLst/>
          <a:cxnLst/>
          <a:rect l="0" t="0" r="0" b="0"/>
          <a:pathLst>
            <a:path>
              <a:moveTo>
                <a:pt x="0" y="0"/>
              </a:moveTo>
              <a:lnTo>
                <a:pt x="0" y="1939031"/>
              </a:lnTo>
              <a:lnTo>
                <a:pt x="209314" y="193903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5B50CE3-691D-41F6-BAB1-808670C55D5E}">
      <dsp:nvSpPr>
        <dsp:cNvPr id="0" name=""/>
        <dsp:cNvSpPr/>
      </dsp:nvSpPr>
      <dsp:spPr>
        <a:xfrm>
          <a:off x="1715993" y="4069488"/>
          <a:ext cx="209314" cy="1511987"/>
        </a:xfrm>
        <a:custGeom>
          <a:avLst/>
          <a:gdLst/>
          <a:ahLst/>
          <a:cxnLst/>
          <a:rect l="0" t="0" r="0" b="0"/>
          <a:pathLst>
            <a:path>
              <a:moveTo>
                <a:pt x="0" y="0"/>
              </a:moveTo>
              <a:lnTo>
                <a:pt x="0" y="1511987"/>
              </a:lnTo>
              <a:lnTo>
                <a:pt x="209314" y="151198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FC91604-91D3-418F-A9F9-40F13220D974}">
      <dsp:nvSpPr>
        <dsp:cNvPr id="0" name=""/>
        <dsp:cNvSpPr/>
      </dsp:nvSpPr>
      <dsp:spPr>
        <a:xfrm>
          <a:off x="1715993" y="4069488"/>
          <a:ext cx="204336" cy="1058547"/>
        </a:xfrm>
        <a:custGeom>
          <a:avLst/>
          <a:gdLst/>
          <a:ahLst/>
          <a:cxnLst/>
          <a:rect l="0" t="0" r="0" b="0"/>
          <a:pathLst>
            <a:path>
              <a:moveTo>
                <a:pt x="0" y="0"/>
              </a:moveTo>
              <a:lnTo>
                <a:pt x="0" y="1058547"/>
              </a:lnTo>
              <a:lnTo>
                <a:pt x="204336" y="105854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A51D9A1-E514-4A20-9D75-F7A5D55E4B2D}">
      <dsp:nvSpPr>
        <dsp:cNvPr id="0" name=""/>
        <dsp:cNvSpPr/>
      </dsp:nvSpPr>
      <dsp:spPr>
        <a:xfrm>
          <a:off x="1715993" y="4069488"/>
          <a:ext cx="212735" cy="622809"/>
        </a:xfrm>
        <a:custGeom>
          <a:avLst/>
          <a:gdLst/>
          <a:ahLst/>
          <a:cxnLst/>
          <a:rect l="0" t="0" r="0" b="0"/>
          <a:pathLst>
            <a:path>
              <a:moveTo>
                <a:pt x="0" y="0"/>
              </a:moveTo>
              <a:lnTo>
                <a:pt x="0" y="622809"/>
              </a:lnTo>
              <a:lnTo>
                <a:pt x="212735" y="62280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9BA33C-8FCB-4CBA-8AB6-679536C90B53}">
      <dsp:nvSpPr>
        <dsp:cNvPr id="0" name=""/>
        <dsp:cNvSpPr/>
      </dsp:nvSpPr>
      <dsp:spPr>
        <a:xfrm>
          <a:off x="1715993" y="4069488"/>
          <a:ext cx="179982" cy="248296"/>
        </a:xfrm>
        <a:custGeom>
          <a:avLst/>
          <a:gdLst/>
          <a:ahLst/>
          <a:cxnLst/>
          <a:rect l="0" t="0" r="0" b="0"/>
          <a:pathLst>
            <a:path>
              <a:moveTo>
                <a:pt x="0" y="0"/>
              </a:moveTo>
              <a:lnTo>
                <a:pt x="0" y="248296"/>
              </a:lnTo>
              <a:lnTo>
                <a:pt x="179982" y="2482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9B7F5A7-ED1A-40D0-A640-248EB937577D}">
      <dsp:nvSpPr>
        <dsp:cNvPr id="0" name=""/>
        <dsp:cNvSpPr/>
      </dsp:nvSpPr>
      <dsp:spPr>
        <a:xfrm>
          <a:off x="1503184" y="3424410"/>
          <a:ext cx="427804" cy="313768"/>
        </a:xfrm>
        <a:custGeom>
          <a:avLst/>
          <a:gdLst/>
          <a:ahLst/>
          <a:cxnLst/>
          <a:rect l="0" t="0" r="0" b="0"/>
          <a:pathLst>
            <a:path>
              <a:moveTo>
                <a:pt x="0" y="0"/>
              </a:moveTo>
              <a:lnTo>
                <a:pt x="0" y="236677"/>
              </a:lnTo>
              <a:lnTo>
                <a:pt x="427804" y="236677"/>
              </a:lnTo>
              <a:lnTo>
                <a:pt x="427804" y="31376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F6E19F0-656E-46CE-813A-B754BFAEA354}">
      <dsp:nvSpPr>
        <dsp:cNvPr id="0" name=""/>
        <dsp:cNvSpPr/>
      </dsp:nvSpPr>
      <dsp:spPr>
        <a:xfrm>
          <a:off x="948726" y="4069283"/>
          <a:ext cx="91440" cy="335644"/>
        </a:xfrm>
        <a:custGeom>
          <a:avLst/>
          <a:gdLst/>
          <a:ahLst/>
          <a:cxnLst/>
          <a:rect l="0" t="0" r="0" b="0"/>
          <a:pathLst>
            <a:path>
              <a:moveTo>
                <a:pt x="45720" y="0"/>
              </a:moveTo>
              <a:lnTo>
                <a:pt x="45720" y="335644"/>
              </a:lnTo>
              <a:lnTo>
                <a:pt x="135192" y="33564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2598C0-8F83-493C-8EF9-F501FA1B0CB3}">
      <dsp:nvSpPr>
        <dsp:cNvPr id="0" name=""/>
        <dsp:cNvSpPr/>
      </dsp:nvSpPr>
      <dsp:spPr>
        <a:xfrm>
          <a:off x="1216181" y="3424410"/>
          <a:ext cx="287002" cy="313563"/>
        </a:xfrm>
        <a:custGeom>
          <a:avLst/>
          <a:gdLst/>
          <a:ahLst/>
          <a:cxnLst/>
          <a:rect l="0" t="0" r="0" b="0"/>
          <a:pathLst>
            <a:path>
              <a:moveTo>
                <a:pt x="287002" y="0"/>
              </a:moveTo>
              <a:lnTo>
                <a:pt x="287002" y="236471"/>
              </a:lnTo>
              <a:lnTo>
                <a:pt x="0" y="236471"/>
              </a:lnTo>
              <a:lnTo>
                <a:pt x="0" y="31356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D2CA5CC-F450-45C0-8E61-49D16D91E314}">
      <dsp:nvSpPr>
        <dsp:cNvPr id="0" name=""/>
        <dsp:cNvSpPr/>
      </dsp:nvSpPr>
      <dsp:spPr>
        <a:xfrm>
          <a:off x="1503184" y="2069465"/>
          <a:ext cx="7823436" cy="877783"/>
        </a:xfrm>
        <a:custGeom>
          <a:avLst/>
          <a:gdLst/>
          <a:ahLst/>
          <a:cxnLst/>
          <a:rect l="0" t="0" r="0" b="0"/>
          <a:pathLst>
            <a:path>
              <a:moveTo>
                <a:pt x="7823436" y="0"/>
              </a:moveTo>
              <a:lnTo>
                <a:pt x="7823436" y="800692"/>
              </a:lnTo>
              <a:lnTo>
                <a:pt x="0" y="800692"/>
              </a:lnTo>
              <a:lnTo>
                <a:pt x="0" y="87778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433A16B-6215-4363-8EB2-8720E81B847B}">
      <dsp:nvSpPr>
        <dsp:cNvPr id="0" name=""/>
        <dsp:cNvSpPr/>
      </dsp:nvSpPr>
      <dsp:spPr>
        <a:xfrm>
          <a:off x="7625529" y="3430214"/>
          <a:ext cx="302498" cy="2855596"/>
        </a:xfrm>
        <a:custGeom>
          <a:avLst/>
          <a:gdLst/>
          <a:ahLst/>
          <a:cxnLst/>
          <a:rect l="0" t="0" r="0" b="0"/>
          <a:pathLst>
            <a:path>
              <a:moveTo>
                <a:pt x="0" y="0"/>
              </a:moveTo>
              <a:lnTo>
                <a:pt x="0" y="2855596"/>
              </a:lnTo>
              <a:lnTo>
                <a:pt x="302498" y="28555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EA53A4F-4C82-4EF4-B85B-103BD69F451D}">
      <dsp:nvSpPr>
        <dsp:cNvPr id="0" name=""/>
        <dsp:cNvSpPr/>
      </dsp:nvSpPr>
      <dsp:spPr>
        <a:xfrm>
          <a:off x="7863837" y="4035733"/>
          <a:ext cx="91440" cy="1691854"/>
        </a:xfrm>
        <a:custGeom>
          <a:avLst/>
          <a:gdLst/>
          <a:ahLst/>
          <a:cxnLst/>
          <a:rect l="0" t="0" r="0" b="0"/>
          <a:pathLst>
            <a:path>
              <a:moveTo>
                <a:pt x="45720" y="0"/>
              </a:moveTo>
              <a:lnTo>
                <a:pt x="45720" y="1691854"/>
              </a:lnTo>
              <a:lnTo>
                <a:pt x="121141" y="16918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F4F442F-A245-4DF1-A992-372DA06F74F0}">
      <dsp:nvSpPr>
        <dsp:cNvPr id="0" name=""/>
        <dsp:cNvSpPr/>
      </dsp:nvSpPr>
      <dsp:spPr>
        <a:xfrm>
          <a:off x="7863837" y="4035733"/>
          <a:ext cx="91440" cy="1171561"/>
        </a:xfrm>
        <a:custGeom>
          <a:avLst/>
          <a:gdLst/>
          <a:ahLst/>
          <a:cxnLst/>
          <a:rect l="0" t="0" r="0" b="0"/>
          <a:pathLst>
            <a:path>
              <a:moveTo>
                <a:pt x="45720" y="0"/>
              </a:moveTo>
              <a:lnTo>
                <a:pt x="45720" y="1171561"/>
              </a:lnTo>
              <a:lnTo>
                <a:pt x="123190" y="11715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148812F-27E1-43EB-A5F7-DB458C2684CA}">
      <dsp:nvSpPr>
        <dsp:cNvPr id="0" name=""/>
        <dsp:cNvSpPr/>
      </dsp:nvSpPr>
      <dsp:spPr>
        <a:xfrm>
          <a:off x="7863837" y="4035733"/>
          <a:ext cx="91440" cy="692410"/>
        </a:xfrm>
        <a:custGeom>
          <a:avLst/>
          <a:gdLst/>
          <a:ahLst/>
          <a:cxnLst/>
          <a:rect l="0" t="0" r="0" b="0"/>
          <a:pathLst>
            <a:path>
              <a:moveTo>
                <a:pt x="45720" y="0"/>
              </a:moveTo>
              <a:lnTo>
                <a:pt x="45720" y="692410"/>
              </a:lnTo>
              <a:lnTo>
                <a:pt x="117918" y="69241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6AC083C-4A86-4265-9C36-BA24F37CBA98}">
      <dsp:nvSpPr>
        <dsp:cNvPr id="0" name=""/>
        <dsp:cNvSpPr/>
      </dsp:nvSpPr>
      <dsp:spPr>
        <a:xfrm>
          <a:off x="7863837" y="4035733"/>
          <a:ext cx="91440" cy="261901"/>
        </a:xfrm>
        <a:custGeom>
          <a:avLst/>
          <a:gdLst/>
          <a:ahLst/>
          <a:cxnLst/>
          <a:rect l="0" t="0" r="0" b="0"/>
          <a:pathLst>
            <a:path>
              <a:moveTo>
                <a:pt x="45720" y="0"/>
              </a:moveTo>
              <a:lnTo>
                <a:pt x="45720" y="261901"/>
              </a:lnTo>
              <a:lnTo>
                <a:pt x="125972" y="26190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8C00387F-458C-4DFF-BCA8-6FCE67A81228}">
      <dsp:nvSpPr>
        <dsp:cNvPr id="0" name=""/>
        <dsp:cNvSpPr/>
      </dsp:nvSpPr>
      <dsp:spPr>
        <a:xfrm>
          <a:off x="7625529" y="3430214"/>
          <a:ext cx="197007" cy="403613"/>
        </a:xfrm>
        <a:custGeom>
          <a:avLst/>
          <a:gdLst/>
          <a:ahLst/>
          <a:cxnLst/>
          <a:rect l="0" t="0" r="0" b="0"/>
          <a:pathLst>
            <a:path>
              <a:moveTo>
                <a:pt x="0" y="0"/>
              </a:moveTo>
              <a:lnTo>
                <a:pt x="0" y="403613"/>
              </a:lnTo>
              <a:lnTo>
                <a:pt x="197007" y="40361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AB3A0C6-7FDC-4DDF-AFB6-30EC21EE163A}">
      <dsp:nvSpPr>
        <dsp:cNvPr id="0" name=""/>
        <dsp:cNvSpPr/>
      </dsp:nvSpPr>
      <dsp:spPr>
        <a:xfrm>
          <a:off x="7973500" y="2069465"/>
          <a:ext cx="1353119" cy="883715"/>
        </a:xfrm>
        <a:custGeom>
          <a:avLst/>
          <a:gdLst/>
          <a:ahLst/>
          <a:cxnLst/>
          <a:rect l="0" t="0" r="0" b="0"/>
          <a:pathLst>
            <a:path>
              <a:moveTo>
                <a:pt x="1353119" y="0"/>
              </a:moveTo>
              <a:lnTo>
                <a:pt x="1353119" y="806624"/>
              </a:lnTo>
              <a:lnTo>
                <a:pt x="0" y="806624"/>
              </a:lnTo>
              <a:lnTo>
                <a:pt x="0" y="883715"/>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FD23745-F443-4550-84F2-646FA1938ADF}">
      <dsp:nvSpPr>
        <dsp:cNvPr id="0" name=""/>
        <dsp:cNvSpPr/>
      </dsp:nvSpPr>
      <dsp:spPr>
        <a:xfrm>
          <a:off x="8945275" y="4002411"/>
          <a:ext cx="132933" cy="728002"/>
        </a:xfrm>
        <a:custGeom>
          <a:avLst/>
          <a:gdLst/>
          <a:ahLst/>
          <a:cxnLst/>
          <a:rect l="0" t="0" r="0" b="0"/>
          <a:pathLst>
            <a:path>
              <a:moveTo>
                <a:pt x="0" y="0"/>
              </a:moveTo>
              <a:lnTo>
                <a:pt x="0" y="728002"/>
              </a:lnTo>
              <a:lnTo>
                <a:pt x="132933" y="72800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87FB294-B988-45FB-9DFE-494EA9BAFA55}">
      <dsp:nvSpPr>
        <dsp:cNvPr id="0" name=""/>
        <dsp:cNvSpPr/>
      </dsp:nvSpPr>
      <dsp:spPr>
        <a:xfrm>
          <a:off x="8945275" y="4002411"/>
          <a:ext cx="109659" cy="309525"/>
        </a:xfrm>
        <a:custGeom>
          <a:avLst/>
          <a:gdLst/>
          <a:ahLst/>
          <a:cxnLst/>
          <a:rect l="0" t="0" r="0" b="0"/>
          <a:pathLst>
            <a:path>
              <a:moveTo>
                <a:pt x="0" y="0"/>
              </a:moveTo>
              <a:lnTo>
                <a:pt x="0" y="309525"/>
              </a:lnTo>
              <a:lnTo>
                <a:pt x="109659" y="30952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4802FB8-827B-466D-801B-6F7926B787AC}">
      <dsp:nvSpPr>
        <dsp:cNvPr id="0" name=""/>
        <dsp:cNvSpPr/>
      </dsp:nvSpPr>
      <dsp:spPr>
        <a:xfrm>
          <a:off x="8745891" y="3425306"/>
          <a:ext cx="128842" cy="393554"/>
        </a:xfrm>
        <a:custGeom>
          <a:avLst/>
          <a:gdLst/>
          <a:ahLst/>
          <a:cxnLst/>
          <a:rect l="0" t="0" r="0" b="0"/>
          <a:pathLst>
            <a:path>
              <a:moveTo>
                <a:pt x="0" y="0"/>
              </a:moveTo>
              <a:lnTo>
                <a:pt x="0" y="393554"/>
              </a:lnTo>
              <a:lnTo>
                <a:pt x="128842" y="39355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CF10024-3CC3-44AA-803D-B56B254F7395}">
      <dsp:nvSpPr>
        <dsp:cNvPr id="0" name=""/>
        <dsp:cNvSpPr/>
      </dsp:nvSpPr>
      <dsp:spPr>
        <a:xfrm>
          <a:off x="9086984" y="2069465"/>
          <a:ext cx="239635" cy="878679"/>
        </a:xfrm>
        <a:custGeom>
          <a:avLst/>
          <a:gdLst/>
          <a:ahLst/>
          <a:cxnLst/>
          <a:rect l="0" t="0" r="0" b="0"/>
          <a:pathLst>
            <a:path>
              <a:moveTo>
                <a:pt x="239635" y="0"/>
              </a:moveTo>
              <a:lnTo>
                <a:pt x="239635" y="801587"/>
              </a:lnTo>
              <a:lnTo>
                <a:pt x="0" y="801587"/>
              </a:lnTo>
              <a:lnTo>
                <a:pt x="0" y="878679"/>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78CAD716-CEA1-427E-878B-5168F95E49C3}">
      <dsp:nvSpPr>
        <dsp:cNvPr id="0" name=""/>
        <dsp:cNvSpPr/>
      </dsp:nvSpPr>
      <dsp:spPr>
        <a:xfrm>
          <a:off x="6664674" y="3417590"/>
          <a:ext cx="429405" cy="2836034"/>
        </a:xfrm>
        <a:custGeom>
          <a:avLst/>
          <a:gdLst/>
          <a:ahLst/>
          <a:cxnLst/>
          <a:rect l="0" t="0" r="0" b="0"/>
          <a:pathLst>
            <a:path>
              <a:moveTo>
                <a:pt x="0" y="0"/>
              </a:moveTo>
              <a:lnTo>
                <a:pt x="0" y="2758942"/>
              </a:lnTo>
              <a:lnTo>
                <a:pt x="429405" y="2758942"/>
              </a:lnTo>
              <a:lnTo>
                <a:pt x="429405" y="283603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2AF9BD27-7978-46B5-95A2-05FBC03CE951}">
      <dsp:nvSpPr>
        <dsp:cNvPr id="0" name=""/>
        <dsp:cNvSpPr/>
      </dsp:nvSpPr>
      <dsp:spPr>
        <a:xfrm>
          <a:off x="6664674" y="3417590"/>
          <a:ext cx="402596" cy="1265053"/>
        </a:xfrm>
        <a:custGeom>
          <a:avLst/>
          <a:gdLst/>
          <a:ahLst/>
          <a:cxnLst/>
          <a:rect l="0" t="0" r="0" b="0"/>
          <a:pathLst>
            <a:path>
              <a:moveTo>
                <a:pt x="0" y="0"/>
              </a:moveTo>
              <a:lnTo>
                <a:pt x="0" y="1187961"/>
              </a:lnTo>
              <a:lnTo>
                <a:pt x="402596" y="1187961"/>
              </a:lnTo>
              <a:lnTo>
                <a:pt x="402596" y="126505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18CFF45D-9360-413A-90A7-2C0470B7884F}">
      <dsp:nvSpPr>
        <dsp:cNvPr id="0" name=""/>
        <dsp:cNvSpPr/>
      </dsp:nvSpPr>
      <dsp:spPr>
        <a:xfrm>
          <a:off x="7041968" y="4081364"/>
          <a:ext cx="91440" cy="97380"/>
        </a:xfrm>
        <a:custGeom>
          <a:avLst/>
          <a:gdLst/>
          <a:ahLst/>
          <a:cxnLst/>
          <a:rect l="0" t="0" r="0" b="0"/>
          <a:pathLst>
            <a:path>
              <a:moveTo>
                <a:pt x="46601" y="0"/>
              </a:moveTo>
              <a:lnTo>
                <a:pt x="46601" y="20289"/>
              </a:lnTo>
              <a:lnTo>
                <a:pt x="45720" y="20289"/>
              </a:lnTo>
              <a:lnTo>
                <a:pt x="45720" y="9738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B4C1116-0FE2-44A9-B310-71C2695A8D23}">
      <dsp:nvSpPr>
        <dsp:cNvPr id="0" name=""/>
        <dsp:cNvSpPr/>
      </dsp:nvSpPr>
      <dsp:spPr>
        <a:xfrm>
          <a:off x="6664674" y="3417590"/>
          <a:ext cx="423895" cy="301379"/>
        </a:xfrm>
        <a:custGeom>
          <a:avLst/>
          <a:gdLst/>
          <a:ahLst/>
          <a:cxnLst/>
          <a:rect l="0" t="0" r="0" b="0"/>
          <a:pathLst>
            <a:path>
              <a:moveTo>
                <a:pt x="0" y="0"/>
              </a:moveTo>
              <a:lnTo>
                <a:pt x="0" y="224287"/>
              </a:lnTo>
              <a:lnTo>
                <a:pt x="423895" y="224287"/>
              </a:lnTo>
              <a:lnTo>
                <a:pt x="423895" y="30137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CDAF7664-7CBB-4E5B-9FED-95A5665478AB}">
      <dsp:nvSpPr>
        <dsp:cNvPr id="0" name=""/>
        <dsp:cNvSpPr/>
      </dsp:nvSpPr>
      <dsp:spPr>
        <a:xfrm>
          <a:off x="6664674" y="3417590"/>
          <a:ext cx="443663" cy="2321115"/>
        </a:xfrm>
        <a:custGeom>
          <a:avLst/>
          <a:gdLst/>
          <a:ahLst/>
          <a:cxnLst/>
          <a:rect l="0" t="0" r="0" b="0"/>
          <a:pathLst>
            <a:path>
              <a:moveTo>
                <a:pt x="0" y="0"/>
              </a:moveTo>
              <a:lnTo>
                <a:pt x="0" y="2244024"/>
              </a:lnTo>
              <a:lnTo>
                <a:pt x="443663" y="2244024"/>
              </a:lnTo>
              <a:lnTo>
                <a:pt x="443663" y="2321115"/>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E8EA6339-3919-46D2-AAF9-F19E41C199A1}">
      <dsp:nvSpPr>
        <dsp:cNvPr id="0" name=""/>
        <dsp:cNvSpPr/>
      </dsp:nvSpPr>
      <dsp:spPr>
        <a:xfrm>
          <a:off x="6664674" y="3417590"/>
          <a:ext cx="421535" cy="1774002"/>
        </a:xfrm>
        <a:custGeom>
          <a:avLst/>
          <a:gdLst/>
          <a:ahLst/>
          <a:cxnLst/>
          <a:rect l="0" t="0" r="0" b="0"/>
          <a:pathLst>
            <a:path>
              <a:moveTo>
                <a:pt x="0" y="0"/>
              </a:moveTo>
              <a:lnTo>
                <a:pt x="0" y="1696911"/>
              </a:lnTo>
              <a:lnTo>
                <a:pt x="421535" y="1696911"/>
              </a:lnTo>
              <a:lnTo>
                <a:pt x="421535" y="177400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B2862EC-FE04-4B26-A3D0-358448ADC56E}">
      <dsp:nvSpPr>
        <dsp:cNvPr id="0" name=""/>
        <dsp:cNvSpPr/>
      </dsp:nvSpPr>
      <dsp:spPr>
        <a:xfrm>
          <a:off x="6664674" y="2069465"/>
          <a:ext cx="2661946" cy="870962"/>
        </a:xfrm>
        <a:custGeom>
          <a:avLst/>
          <a:gdLst/>
          <a:ahLst/>
          <a:cxnLst/>
          <a:rect l="0" t="0" r="0" b="0"/>
          <a:pathLst>
            <a:path>
              <a:moveTo>
                <a:pt x="2661946" y="0"/>
              </a:moveTo>
              <a:lnTo>
                <a:pt x="2661946" y="793871"/>
              </a:lnTo>
              <a:lnTo>
                <a:pt x="0" y="793871"/>
              </a:lnTo>
              <a:lnTo>
                <a:pt x="0" y="870962"/>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5171040-73AC-436E-B491-95FA06653CB5}">
      <dsp:nvSpPr>
        <dsp:cNvPr id="0" name=""/>
        <dsp:cNvSpPr/>
      </dsp:nvSpPr>
      <dsp:spPr>
        <a:xfrm>
          <a:off x="5011312" y="3427200"/>
          <a:ext cx="125764" cy="2840461"/>
        </a:xfrm>
        <a:custGeom>
          <a:avLst/>
          <a:gdLst/>
          <a:ahLst/>
          <a:cxnLst/>
          <a:rect l="0" t="0" r="0" b="0"/>
          <a:pathLst>
            <a:path>
              <a:moveTo>
                <a:pt x="0" y="0"/>
              </a:moveTo>
              <a:lnTo>
                <a:pt x="0" y="2840461"/>
              </a:lnTo>
              <a:lnTo>
                <a:pt x="125764" y="284046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78B7B17-0A3F-4401-A687-7AC89C6ACBCC}">
      <dsp:nvSpPr>
        <dsp:cNvPr id="0" name=""/>
        <dsp:cNvSpPr/>
      </dsp:nvSpPr>
      <dsp:spPr>
        <a:xfrm>
          <a:off x="5011312" y="3427200"/>
          <a:ext cx="125764" cy="2251594"/>
        </a:xfrm>
        <a:custGeom>
          <a:avLst/>
          <a:gdLst/>
          <a:ahLst/>
          <a:cxnLst/>
          <a:rect l="0" t="0" r="0" b="0"/>
          <a:pathLst>
            <a:path>
              <a:moveTo>
                <a:pt x="0" y="0"/>
              </a:moveTo>
              <a:lnTo>
                <a:pt x="0" y="2251594"/>
              </a:lnTo>
              <a:lnTo>
                <a:pt x="125764" y="2251594"/>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3F86A63D-79FA-443F-B7E8-F1D61F3B6D2A}">
      <dsp:nvSpPr>
        <dsp:cNvPr id="0" name=""/>
        <dsp:cNvSpPr/>
      </dsp:nvSpPr>
      <dsp:spPr>
        <a:xfrm>
          <a:off x="5011312" y="3427200"/>
          <a:ext cx="109370" cy="1756396"/>
        </a:xfrm>
        <a:custGeom>
          <a:avLst/>
          <a:gdLst/>
          <a:ahLst/>
          <a:cxnLst/>
          <a:rect l="0" t="0" r="0" b="0"/>
          <a:pathLst>
            <a:path>
              <a:moveTo>
                <a:pt x="0" y="0"/>
              </a:moveTo>
              <a:lnTo>
                <a:pt x="0" y="1756396"/>
              </a:lnTo>
              <a:lnTo>
                <a:pt x="109370" y="1756396"/>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B939033C-E383-4FB0-A159-2D77D057D6A4}">
      <dsp:nvSpPr>
        <dsp:cNvPr id="0" name=""/>
        <dsp:cNvSpPr/>
      </dsp:nvSpPr>
      <dsp:spPr>
        <a:xfrm>
          <a:off x="5011312" y="3427200"/>
          <a:ext cx="93092" cy="1313233"/>
        </a:xfrm>
        <a:custGeom>
          <a:avLst/>
          <a:gdLst/>
          <a:ahLst/>
          <a:cxnLst/>
          <a:rect l="0" t="0" r="0" b="0"/>
          <a:pathLst>
            <a:path>
              <a:moveTo>
                <a:pt x="0" y="0"/>
              </a:moveTo>
              <a:lnTo>
                <a:pt x="0" y="1313233"/>
              </a:lnTo>
              <a:lnTo>
                <a:pt x="93092" y="1313233"/>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6F0A876D-60CD-4A71-BC5E-7B66BE5821F1}">
      <dsp:nvSpPr>
        <dsp:cNvPr id="0" name=""/>
        <dsp:cNvSpPr/>
      </dsp:nvSpPr>
      <dsp:spPr>
        <a:xfrm>
          <a:off x="4965592" y="3427200"/>
          <a:ext cx="91440" cy="913159"/>
        </a:xfrm>
        <a:custGeom>
          <a:avLst/>
          <a:gdLst/>
          <a:ahLst/>
          <a:cxnLst/>
          <a:rect l="0" t="0" r="0" b="0"/>
          <a:pathLst>
            <a:path>
              <a:moveTo>
                <a:pt x="45720" y="0"/>
              </a:moveTo>
              <a:lnTo>
                <a:pt x="45720" y="913159"/>
              </a:lnTo>
              <a:lnTo>
                <a:pt x="112528" y="91315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A18FBCC6-CB8C-4170-909E-23649D9695EB}">
      <dsp:nvSpPr>
        <dsp:cNvPr id="0" name=""/>
        <dsp:cNvSpPr/>
      </dsp:nvSpPr>
      <dsp:spPr>
        <a:xfrm>
          <a:off x="4965592" y="3427200"/>
          <a:ext cx="91440" cy="453351"/>
        </a:xfrm>
        <a:custGeom>
          <a:avLst/>
          <a:gdLst/>
          <a:ahLst/>
          <a:cxnLst/>
          <a:rect l="0" t="0" r="0" b="0"/>
          <a:pathLst>
            <a:path>
              <a:moveTo>
                <a:pt x="45720" y="0"/>
              </a:moveTo>
              <a:lnTo>
                <a:pt x="45720" y="453351"/>
              </a:lnTo>
              <a:lnTo>
                <a:pt x="113541" y="453351"/>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1E9A336-643C-4C88-A0C9-DD1C096BCC8F}">
      <dsp:nvSpPr>
        <dsp:cNvPr id="0" name=""/>
        <dsp:cNvSpPr/>
      </dsp:nvSpPr>
      <dsp:spPr>
        <a:xfrm>
          <a:off x="5316866" y="2069465"/>
          <a:ext cx="4009753" cy="880573"/>
        </a:xfrm>
        <a:custGeom>
          <a:avLst/>
          <a:gdLst/>
          <a:ahLst/>
          <a:cxnLst/>
          <a:rect l="0" t="0" r="0" b="0"/>
          <a:pathLst>
            <a:path>
              <a:moveTo>
                <a:pt x="4009753" y="0"/>
              </a:moveTo>
              <a:lnTo>
                <a:pt x="4009753" y="803482"/>
              </a:lnTo>
              <a:lnTo>
                <a:pt x="0" y="803482"/>
              </a:lnTo>
              <a:lnTo>
                <a:pt x="0" y="880573"/>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5539A4D5-6C93-4C37-B6E0-04DCEFCF97F7}">
      <dsp:nvSpPr>
        <dsp:cNvPr id="0" name=""/>
        <dsp:cNvSpPr/>
      </dsp:nvSpPr>
      <dsp:spPr>
        <a:xfrm>
          <a:off x="3507364" y="3425835"/>
          <a:ext cx="145046" cy="2349470"/>
        </a:xfrm>
        <a:custGeom>
          <a:avLst/>
          <a:gdLst/>
          <a:ahLst/>
          <a:cxnLst/>
          <a:rect l="0" t="0" r="0" b="0"/>
          <a:pathLst>
            <a:path>
              <a:moveTo>
                <a:pt x="0" y="0"/>
              </a:moveTo>
              <a:lnTo>
                <a:pt x="0" y="2349470"/>
              </a:lnTo>
              <a:lnTo>
                <a:pt x="145046" y="2349470"/>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CF51F97-0456-4DFA-9DA0-E2C9F6E6598F}">
      <dsp:nvSpPr>
        <dsp:cNvPr id="0" name=""/>
        <dsp:cNvSpPr/>
      </dsp:nvSpPr>
      <dsp:spPr>
        <a:xfrm>
          <a:off x="3507364" y="3425835"/>
          <a:ext cx="145046" cy="1869419"/>
        </a:xfrm>
        <a:custGeom>
          <a:avLst/>
          <a:gdLst/>
          <a:ahLst/>
          <a:cxnLst/>
          <a:rect l="0" t="0" r="0" b="0"/>
          <a:pathLst>
            <a:path>
              <a:moveTo>
                <a:pt x="0" y="0"/>
              </a:moveTo>
              <a:lnTo>
                <a:pt x="0" y="1869419"/>
              </a:lnTo>
              <a:lnTo>
                <a:pt x="145046" y="1869419"/>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03CA09D-A2F2-41F9-89FD-FF28BB476176}">
      <dsp:nvSpPr>
        <dsp:cNvPr id="0" name=""/>
        <dsp:cNvSpPr/>
      </dsp:nvSpPr>
      <dsp:spPr>
        <a:xfrm>
          <a:off x="3507364" y="3425835"/>
          <a:ext cx="145046" cy="1389368"/>
        </a:xfrm>
        <a:custGeom>
          <a:avLst/>
          <a:gdLst/>
          <a:ahLst/>
          <a:cxnLst/>
          <a:rect l="0" t="0" r="0" b="0"/>
          <a:pathLst>
            <a:path>
              <a:moveTo>
                <a:pt x="0" y="0"/>
              </a:moveTo>
              <a:lnTo>
                <a:pt x="0" y="1389368"/>
              </a:lnTo>
              <a:lnTo>
                <a:pt x="145046" y="1389368"/>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945EC9FE-BE50-40DC-886C-DB1A38FCC91C}">
      <dsp:nvSpPr>
        <dsp:cNvPr id="0" name=""/>
        <dsp:cNvSpPr/>
      </dsp:nvSpPr>
      <dsp:spPr>
        <a:xfrm>
          <a:off x="3507364" y="3425835"/>
          <a:ext cx="145046" cy="909317"/>
        </a:xfrm>
        <a:custGeom>
          <a:avLst/>
          <a:gdLst/>
          <a:ahLst/>
          <a:cxnLst/>
          <a:rect l="0" t="0" r="0" b="0"/>
          <a:pathLst>
            <a:path>
              <a:moveTo>
                <a:pt x="0" y="0"/>
              </a:moveTo>
              <a:lnTo>
                <a:pt x="0" y="909317"/>
              </a:lnTo>
              <a:lnTo>
                <a:pt x="145046" y="909317"/>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49C501A6-8124-4975-8450-F0DD40A91CDB}">
      <dsp:nvSpPr>
        <dsp:cNvPr id="0" name=""/>
        <dsp:cNvSpPr/>
      </dsp:nvSpPr>
      <dsp:spPr>
        <a:xfrm>
          <a:off x="3507364" y="3425835"/>
          <a:ext cx="149979" cy="440382"/>
        </a:xfrm>
        <a:custGeom>
          <a:avLst/>
          <a:gdLst/>
          <a:ahLst/>
          <a:cxnLst/>
          <a:rect l="0" t="0" r="0" b="0"/>
          <a:pathLst>
            <a:path>
              <a:moveTo>
                <a:pt x="0" y="0"/>
              </a:moveTo>
              <a:lnTo>
                <a:pt x="0" y="440382"/>
              </a:lnTo>
              <a:lnTo>
                <a:pt x="149979" y="440382"/>
              </a:lnTo>
            </a:path>
          </a:pathLst>
        </a:custGeom>
        <a:noFill/>
        <a:ln w="25400" cap="flat" cmpd="sng" algn="ctr">
          <a:solidFill>
            <a:schemeClr val="accent5">
              <a:shade val="8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D7CDF163-2E6A-4C95-9DFD-6F7F88BDE403}">
      <dsp:nvSpPr>
        <dsp:cNvPr id="0" name=""/>
        <dsp:cNvSpPr/>
      </dsp:nvSpPr>
      <dsp:spPr>
        <a:xfrm>
          <a:off x="3858501" y="2069465"/>
          <a:ext cx="5468118" cy="879207"/>
        </a:xfrm>
        <a:custGeom>
          <a:avLst/>
          <a:gdLst/>
          <a:ahLst/>
          <a:cxnLst/>
          <a:rect l="0" t="0" r="0" b="0"/>
          <a:pathLst>
            <a:path>
              <a:moveTo>
                <a:pt x="5468118" y="0"/>
              </a:moveTo>
              <a:lnTo>
                <a:pt x="5468118" y="802116"/>
              </a:lnTo>
              <a:lnTo>
                <a:pt x="0" y="802116"/>
              </a:lnTo>
              <a:lnTo>
                <a:pt x="0" y="879207"/>
              </a:lnTo>
            </a:path>
          </a:pathLst>
        </a:custGeom>
        <a:noFill/>
        <a:ln w="25400" cap="flat" cmpd="sng" algn="ctr">
          <a:solidFill>
            <a:schemeClr val="accent5">
              <a:shade val="60000"/>
              <a:hueOff val="0"/>
              <a:satOff val="0"/>
              <a:lumOff val="0"/>
              <a:alphaOff val="0"/>
            </a:schemeClr>
          </a:solidFill>
          <a:prstDash val="solid"/>
        </a:ln>
        <a:effectLst/>
        <a:scene3d>
          <a:camera prst="orthographicFront"/>
          <a:lightRig rig="threePt" dir="t">
            <a:rot lat="0" lon="0" rev="7500000"/>
          </a:lightRig>
        </a:scene3d>
        <a:sp3d z="-40000" prstMaterial="matte"/>
      </dsp:spPr>
      <dsp:style>
        <a:lnRef idx="2">
          <a:scrgbClr r="0" g="0" b="0"/>
        </a:lnRef>
        <a:fillRef idx="0">
          <a:scrgbClr r="0" g="0" b="0"/>
        </a:fillRef>
        <a:effectRef idx="0">
          <a:scrgbClr r="0" g="0" b="0"/>
        </a:effectRef>
        <a:fontRef idx="minor"/>
      </dsp:style>
    </dsp:sp>
    <dsp:sp modelId="{0E93118C-A321-4B3B-8905-86F2D5F9440A}">
      <dsp:nvSpPr>
        <dsp:cNvPr id="0" name=""/>
        <dsp:cNvSpPr/>
      </dsp:nvSpPr>
      <dsp:spPr>
        <a:xfrm>
          <a:off x="8272125" y="1473505"/>
          <a:ext cx="2108989" cy="59595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8890" tIns="8890" rIns="8890" bIns="8890" numCol="1" spcCol="1270" anchor="ctr" anchorCtr="0">
          <a:noAutofit/>
        </a:bodyPr>
        <a:lstStyle/>
        <a:p>
          <a:pPr lvl="0" algn="ctr" defTabSz="622300">
            <a:lnSpc>
              <a:spcPct val="90000"/>
            </a:lnSpc>
            <a:spcBef>
              <a:spcPct val="0"/>
            </a:spcBef>
            <a:spcAft>
              <a:spcPts val="0"/>
            </a:spcAft>
          </a:pPr>
          <a:r>
            <a:rPr lang="es-ES" sz="1400" b="1" i="0" kern="1200" baseline="0"/>
            <a:t>Cellnex Telecom, S.A.</a:t>
          </a:r>
          <a:endParaRPr lang="es-ES" sz="1400" kern="1200"/>
        </a:p>
        <a:p>
          <a:pPr lvl="0" algn="ctr" defTabSz="622300">
            <a:lnSpc>
              <a:spcPct val="90000"/>
            </a:lnSpc>
            <a:spcBef>
              <a:spcPct val="0"/>
            </a:spcBef>
            <a:spcAft>
              <a:spcPct val="35000"/>
            </a:spcAft>
          </a:pPr>
          <a:endParaRPr lang="es-ES" sz="1000" kern="1200"/>
        </a:p>
      </dsp:txBody>
      <dsp:txXfrm>
        <a:off x="8272125" y="1473505"/>
        <a:ext cx="2108989" cy="595959"/>
      </dsp:txXfrm>
    </dsp:sp>
    <dsp:sp modelId="{C406E529-75E6-4268-9AB3-E3692924BA32}">
      <dsp:nvSpPr>
        <dsp:cNvPr id="0" name=""/>
        <dsp:cNvSpPr/>
      </dsp:nvSpPr>
      <dsp:spPr>
        <a:xfrm>
          <a:off x="3419580" y="2948673"/>
          <a:ext cx="877842"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Italia, S.p.A</a:t>
          </a:r>
          <a:r>
            <a:rPr lang="es-ES" sz="1000" kern="1200"/>
            <a:t>.</a:t>
          </a:r>
        </a:p>
        <a:p>
          <a:pPr lvl="0" algn="ctr" defTabSz="444500">
            <a:lnSpc>
              <a:spcPct val="90000"/>
            </a:lnSpc>
            <a:spcBef>
              <a:spcPct val="0"/>
            </a:spcBef>
            <a:spcAft>
              <a:spcPct val="35000"/>
            </a:spcAft>
          </a:pPr>
          <a:r>
            <a:rPr lang="es-ES" sz="1000" kern="1200"/>
            <a:t>100%</a:t>
          </a:r>
        </a:p>
      </dsp:txBody>
      <dsp:txXfrm>
        <a:off x="3419580" y="2948673"/>
        <a:ext cx="877842" cy="477161"/>
      </dsp:txXfrm>
    </dsp:sp>
    <dsp:sp modelId="{B2C8C6F3-FA51-4BCE-A782-1717074953F8}">
      <dsp:nvSpPr>
        <dsp:cNvPr id="0" name=""/>
        <dsp:cNvSpPr/>
      </dsp:nvSpPr>
      <dsp:spPr>
        <a:xfrm>
          <a:off x="3657344" y="3694707"/>
          <a:ext cx="636854" cy="34301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TowerCo, S.p.A.</a:t>
          </a:r>
        </a:p>
        <a:p>
          <a:pPr lvl="0" algn="ctr" defTabSz="400050">
            <a:lnSpc>
              <a:spcPct val="90000"/>
            </a:lnSpc>
            <a:spcBef>
              <a:spcPct val="0"/>
            </a:spcBef>
            <a:spcAft>
              <a:spcPct val="35000"/>
            </a:spcAft>
          </a:pPr>
          <a:r>
            <a:rPr lang="es-ES" sz="900" kern="1200"/>
            <a:t>100%</a:t>
          </a:r>
        </a:p>
      </dsp:txBody>
      <dsp:txXfrm>
        <a:off x="3657344" y="3694707"/>
        <a:ext cx="636854" cy="343019"/>
      </dsp:txXfrm>
    </dsp:sp>
    <dsp:sp modelId="{6B998080-B473-477A-9DC6-70F4FB5BD793}">
      <dsp:nvSpPr>
        <dsp:cNvPr id="0" name=""/>
        <dsp:cNvSpPr/>
      </dsp:nvSpPr>
      <dsp:spPr>
        <a:xfrm>
          <a:off x="3652411" y="4172218"/>
          <a:ext cx="637537" cy="3258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Italia S.r.L</a:t>
          </a:r>
        </a:p>
        <a:p>
          <a:pPr lvl="0" algn="ctr" defTabSz="400050">
            <a:lnSpc>
              <a:spcPct val="90000"/>
            </a:lnSpc>
            <a:spcBef>
              <a:spcPct val="0"/>
            </a:spcBef>
            <a:spcAft>
              <a:spcPct val="35000"/>
            </a:spcAft>
          </a:pPr>
          <a:r>
            <a:rPr lang="es-ES" sz="900" kern="1200"/>
            <a:t>100%</a:t>
          </a:r>
        </a:p>
      </dsp:txBody>
      <dsp:txXfrm>
        <a:off x="3652411" y="4172218"/>
        <a:ext cx="637537" cy="325868"/>
      </dsp:txXfrm>
    </dsp:sp>
    <dsp:sp modelId="{227D9CFF-4097-4ACD-BEB3-D5443CF90EA9}">
      <dsp:nvSpPr>
        <dsp:cNvPr id="0" name=""/>
        <dsp:cNvSpPr/>
      </dsp:nvSpPr>
      <dsp:spPr>
        <a:xfrm>
          <a:off x="3652411" y="4652269"/>
          <a:ext cx="637537" cy="3258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 Lease S.r.L</a:t>
          </a:r>
        </a:p>
        <a:p>
          <a:pPr lvl="0" algn="ctr" defTabSz="400050">
            <a:lnSpc>
              <a:spcPct val="90000"/>
            </a:lnSpc>
            <a:spcBef>
              <a:spcPct val="0"/>
            </a:spcBef>
            <a:spcAft>
              <a:spcPct val="35000"/>
            </a:spcAft>
          </a:pPr>
          <a:r>
            <a:rPr lang="es-ES" sz="900" kern="1200"/>
            <a:t>100%</a:t>
          </a:r>
        </a:p>
      </dsp:txBody>
      <dsp:txXfrm>
        <a:off x="3652411" y="4652269"/>
        <a:ext cx="637537" cy="325868"/>
      </dsp:txXfrm>
    </dsp:sp>
    <dsp:sp modelId="{A88EC3AB-48E6-4AB3-9775-5FC717C161AA}">
      <dsp:nvSpPr>
        <dsp:cNvPr id="0" name=""/>
        <dsp:cNvSpPr/>
      </dsp:nvSpPr>
      <dsp:spPr>
        <a:xfrm>
          <a:off x="3652411" y="5132320"/>
          <a:ext cx="637537" cy="3258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Areaventi S.r.L</a:t>
          </a:r>
        </a:p>
        <a:p>
          <a:pPr lvl="0" algn="ctr" defTabSz="400050">
            <a:lnSpc>
              <a:spcPct val="90000"/>
            </a:lnSpc>
            <a:spcBef>
              <a:spcPct val="0"/>
            </a:spcBef>
            <a:spcAft>
              <a:spcPct val="35000"/>
            </a:spcAft>
          </a:pPr>
          <a:r>
            <a:rPr lang="es-ES" sz="900" kern="1200"/>
            <a:t>100%</a:t>
          </a:r>
        </a:p>
      </dsp:txBody>
      <dsp:txXfrm>
        <a:off x="3652411" y="5132320"/>
        <a:ext cx="637537" cy="325868"/>
      </dsp:txXfrm>
    </dsp:sp>
    <dsp:sp modelId="{92BE5F40-DD56-4BF4-9DBB-3F296801A7B4}">
      <dsp:nvSpPr>
        <dsp:cNvPr id="0" name=""/>
        <dsp:cNvSpPr/>
      </dsp:nvSpPr>
      <dsp:spPr>
        <a:xfrm>
          <a:off x="3652411" y="5612371"/>
          <a:ext cx="637537" cy="32586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US" sz="700" kern="1200"/>
            <a:t>CK Hutchison Networks Italia S.p.A</a:t>
          </a:r>
          <a:endParaRPr lang="es-ES" sz="700" kern="1200"/>
        </a:p>
        <a:p>
          <a:pPr lvl="0" algn="ctr" defTabSz="311150">
            <a:lnSpc>
              <a:spcPct val="90000"/>
            </a:lnSpc>
            <a:spcBef>
              <a:spcPct val="0"/>
            </a:spcBef>
            <a:spcAft>
              <a:spcPct val="35000"/>
            </a:spcAft>
          </a:pPr>
          <a:r>
            <a:rPr lang="es-ES" sz="700" kern="1200"/>
            <a:t>100%</a:t>
          </a:r>
        </a:p>
      </dsp:txBody>
      <dsp:txXfrm>
        <a:off x="3652411" y="5612371"/>
        <a:ext cx="637537" cy="325868"/>
      </dsp:txXfrm>
    </dsp:sp>
    <dsp:sp modelId="{2B564C59-5640-4D74-9C4D-326686761FB0}">
      <dsp:nvSpPr>
        <dsp:cNvPr id="0" name=""/>
        <dsp:cNvSpPr/>
      </dsp:nvSpPr>
      <dsp:spPr>
        <a:xfrm>
          <a:off x="4934923" y="2950038"/>
          <a:ext cx="763886"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b="1" kern="1200"/>
            <a:t>Cellnex Netherland B.V</a:t>
          </a:r>
          <a:r>
            <a:rPr lang="en-US" sz="900" kern="1200"/>
            <a:t>.</a:t>
          </a:r>
        </a:p>
        <a:p>
          <a:pPr lvl="0" algn="ctr" defTabSz="400050">
            <a:lnSpc>
              <a:spcPct val="90000"/>
            </a:lnSpc>
            <a:spcBef>
              <a:spcPct val="0"/>
            </a:spcBef>
            <a:spcAft>
              <a:spcPct val="35000"/>
            </a:spcAft>
          </a:pPr>
          <a:r>
            <a:rPr lang="en-US" sz="900" kern="1200"/>
            <a:t>74,89%</a:t>
          </a:r>
          <a:endParaRPr lang="es-ES" sz="900" kern="1200"/>
        </a:p>
      </dsp:txBody>
      <dsp:txXfrm>
        <a:off x="4934923" y="2950038"/>
        <a:ext cx="763886" cy="477161"/>
      </dsp:txXfrm>
    </dsp:sp>
    <dsp:sp modelId="{4582E4B1-354C-4793-9E9D-A2B4E82403A8}">
      <dsp:nvSpPr>
        <dsp:cNvPr id="0" name=""/>
        <dsp:cNvSpPr/>
      </dsp:nvSpPr>
      <dsp:spPr>
        <a:xfrm>
          <a:off x="5079133" y="3712787"/>
          <a:ext cx="748372" cy="33553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Netherlands</a:t>
          </a:r>
        </a:p>
        <a:p>
          <a:pPr lvl="0" algn="ctr" defTabSz="400050">
            <a:lnSpc>
              <a:spcPct val="90000"/>
            </a:lnSpc>
            <a:spcBef>
              <a:spcPct val="0"/>
            </a:spcBef>
            <a:spcAft>
              <a:spcPct val="35000"/>
            </a:spcAft>
          </a:pPr>
          <a:r>
            <a:rPr lang="es-ES" sz="900" kern="1200"/>
            <a:t>74.89%</a:t>
          </a:r>
        </a:p>
      </dsp:txBody>
      <dsp:txXfrm>
        <a:off x="5079133" y="3712787"/>
        <a:ext cx="748372" cy="335530"/>
      </dsp:txXfrm>
    </dsp:sp>
    <dsp:sp modelId="{A17AEC31-544E-480B-99C8-C46EA1DEC807}">
      <dsp:nvSpPr>
        <dsp:cNvPr id="0" name=""/>
        <dsp:cNvSpPr/>
      </dsp:nvSpPr>
      <dsp:spPr>
        <a:xfrm>
          <a:off x="5078120" y="4198065"/>
          <a:ext cx="751206" cy="28458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Breedlink BV</a:t>
          </a:r>
        </a:p>
        <a:p>
          <a:pPr lvl="0" algn="ctr" defTabSz="400050">
            <a:lnSpc>
              <a:spcPct val="90000"/>
            </a:lnSpc>
            <a:spcBef>
              <a:spcPct val="0"/>
            </a:spcBef>
            <a:spcAft>
              <a:spcPct val="35000"/>
            </a:spcAft>
          </a:pPr>
          <a:r>
            <a:rPr lang="es-ES" sz="900" kern="1200"/>
            <a:t>74.89%</a:t>
          </a:r>
        </a:p>
      </dsp:txBody>
      <dsp:txXfrm>
        <a:off x="5078120" y="4198065"/>
        <a:ext cx="751206" cy="284587"/>
      </dsp:txXfrm>
    </dsp:sp>
    <dsp:sp modelId="{98971EBE-3397-4FA3-B290-D349B5BA51FA}">
      <dsp:nvSpPr>
        <dsp:cNvPr id="0" name=""/>
        <dsp:cNvSpPr/>
      </dsp:nvSpPr>
      <dsp:spPr>
        <a:xfrm>
          <a:off x="5104405" y="4595493"/>
          <a:ext cx="721295" cy="28988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Shere Masten BV</a:t>
          </a:r>
        </a:p>
        <a:p>
          <a:pPr lvl="0" algn="ctr" defTabSz="400050">
            <a:lnSpc>
              <a:spcPct val="90000"/>
            </a:lnSpc>
            <a:spcBef>
              <a:spcPct val="0"/>
            </a:spcBef>
            <a:spcAft>
              <a:spcPct val="35000"/>
            </a:spcAft>
          </a:pPr>
          <a:r>
            <a:rPr lang="es-ES" sz="900" kern="1200"/>
            <a:t>74.89%</a:t>
          </a:r>
        </a:p>
      </dsp:txBody>
      <dsp:txXfrm>
        <a:off x="5104405" y="4595493"/>
        <a:ext cx="721295" cy="289881"/>
      </dsp:txXfrm>
    </dsp:sp>
    <dsp:sp modelId="{70A96005-00B8-4487-83F2-95A31A207EBA}">
      <dsp:nvSpPr>
        <dsp:cNvPr id="0" name=""/>
        <dsp:cNvSpPr/>
      </dsp:nvSpPr>
      <dsp:spPr>
        <a:xfrm>
          <a:off x="5120682" y="5027134"/>
          <a:ext cx="708351" cy="31292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Alticom BV</a:t>
          </a:r>
        </a:p>
        <a:p>
          <a:pPr lvl="0" algn="ctr" defTabSz="400050">
            <a:lnSpc>
              <a:spcPct val="90000"/>
            </a:lnSpc>
            <a:spcBef>
              <a:spcPct val="0"/>
            </a:spcBef>
            <a:spcAft>
              <a:spcPct val="35000"/>
            </a:spcAft>
          </a:pPr>
          <a:r>
            <a:rPr lang="es-ES" sz="900" kern="1200"/>
            <a:t>74.89%</a:t>
          </a:r>
        </a:p>
      </dsp:txBody>
      <dsp:txXfrm>
        <a:off x="5120682" y="5027134"/>
        <a:ext cx="708351" cy="312924"/>
      </dsp:txXfrm>
    </dsp:sp>
    <dsp:sp modelId="{E52FEA29-E296-4E83-A2FF-64800563A082}">
      <dsp:nvSpPr>
        <dsp:cNvPr id="0" name=""/>
        <dsp:cNvSpPr/>
      </dsp:nvSpPr>
      <dsp:spPr>
        <a:xfrm>
          <a:off x="5137077" y="5461452"/>
          <a:ext cx="769973" cy="4346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Netherlands subgroup</a:t>
          </a:r>
        </a:p>
        <a:p>
          <a:pPr lvl="0" algn="ctr" defTabSz="400050">
            <a:lnSpc>
              <a:spcPct val="90000"/>
            </a:lnSpc>
            <a:spcBef>
              <a:spcPct val="0"/>
            </a:spcBef>
            <a:spcAft>
              <a:spcPct val="35000"/>
            </a:spcAft>
          </a:pPr>
          <a:r>
            <a:rPr lang="es-ES" sz="900" kern="1200"/>
            <a:t>74.89%</a:t>
          </a:r>
        </a:p>
      </dsp:txBody>
      <dsp:txXfrm>
        <a:off x="5137077" y="5461452"/>
        <a:ext cx="769973" cy="434684"/>
      </dsp:txXfrm>
    </dsp:sp>
    <dsp:sp modelId="{AA3EB362-BC51-414F-910A-676D75ABDDC6}">
      <dsp:nvSpPr>
        <dsp:cNvPr id="0" name=""/>
        <dsp:cNvSpPr/>
      </dsp:nvSpPr>
      <dsp:spPr>
        <a:xfrm>
          <a:off x="5137077" y="6050319"/>
          <a:ext cx="769973" cy="43468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Cignal Infrastructure Netherlands BV</a:t>
          </a:r>
        </a:p>
        <a:p>
          <a:pPr lvl="0" algn="ctr" defTabSz="355600">
            <a:lnSpc>
              <a:spcPct val="90000"/>
            </a:lnSpc>
            <a:spcBef>
              <a:spcPct val="0"/>
            </a:spcBef>
            <a:spcAft>
              <a:spcPct val="35000"/>
            </a:spcAft>
          </a:pPr>
          <a:r>
            <a:rPr lang="es-ES" sz="800" kern="1200"/>
            <a:t>74.89%</a:t>
          </a:r>
        </a:p>
      </dsp:txBody>
      <dsp:txXfrm>
        <a:off x="5137077" y="6050319"/>
        <a:ext cx="769973" cy="434684"/>
      </dsp:txXfrm>
    </dsp:sp>
    <dsp:sp modelId="{13D56108-F630-4E07-BE05-2ED81ED32A04}">
      <dsp:nvSpPr>
        <dsp:cNvPr id="0" name=""/>
        <dsp:cNvSpPr/>
      </dsp:nvSpPr>
      <dsp:spPr>
        <a:xfrm>
          <a:off x="6254698" y="2940428"/>
          <a:ext cx="819950"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France Groupe</a:t>
          </a:r>
        </a:p>
        <a:p>
          <a:pPr lvl="0" algn="ctr" defTabSz="444500">
            <a:lnSpc>
              <a:spcPct val="90000"/>
            </a:lnSpc>
            <a:spcBef>
              <a:spcPct val="0"/>
            </a:spcBef>
            <a:spcAft>
              <a:spcPct val="35000"/>
            </a:spcAft>
          </a:pPr>
          <a:r>
            <a:rPr lang="es-ES" sz="1000" kern="1200"/>
            <a:t>100%</a:t>
          </a:r>
        </a:p>
      </dsp:txBody>
      <dsp:txXfrm>
        <a:off x="6254698" y="2940428"/>
        <a:ext cx="819950" cy="477161"/>
      </dsp:txXfrm>
    </dsp:sp>
    <dsp:sp modelId="{41202BB3-8D05-4C0C-8EEC-28D9D13F3E50}">
      <dsp:nvSpPr>
        <dsp:cNvPr id="0" name=""/>
        <dsp:cNvSpPr/>
      </dsp:nvSpPr>
      <dsp:spPr>
        <a:xfrm>
          <a:off x="6719107" y="5191592"/>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Springbok Mobility</a:t>
          </a:r>
        </a:p>
        <a:p>
          <a:pPr lvl="0" algn="ctr" defTabSz="400050">
            <a:lnSpc>
              <a:spcPct val="90000"/>
            </a:lnSpc>
            <a:spcBef>
              <a:spcPct val="0"/>
            </a:spcBef>
            <a:spcAft>
              <a:spcPct val="35000"/>
            </a:spcAft>
          </a:pPr>
          <a:r>
            <a:rPr lang="es-ES" sz="900" kern="1200"/>
            <a:t>100%</a:t>
          </a:r>
        </a:p>
      </dsp:txBody>
      <dsp:txXfrm>
        <a:off x="6719107" y="5191592"/>
        <a:ext cx="734202" cy="367101"/>
      </dsp:txXfrm>
    </dsp:sp>
    <dsp:sp modelId="{AF2B0DF0-CCD4-4964-A2F8-C9F08C8ECDC0}">
      <dsp:nvSpPr>
        <dsp:cNvPr id="0" name=""/>
        <dsp:cNvSpPr/>
      </dsp:nvSpPr>
      <dsp:spPr>
        <a:xfrm>
          <a:off x="6741236" y="5738705"/>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ITM 1</a:t>
          </a:r>
        </a:p>
        <a:p>
          <a:pPr lvl="0" algn="ctr" defTabSz="400050">
            <a:lnSpc>
              <a:spcPct val="90000"/>
            </a:lnSpc>
            <a:spcBef>
              <a:spcPct val="0"/>
            </a:spcBef>
            <a:spcAft>
              <a:spcPct val="35000"/>
            </a:spcAft>
          </a:pPr>
          <a:r>
            <a:rPr lang="es-ES" sz="900" kern="1200"/>
            <a:t>100%</a:t>
          </a:r>
        </a:p>
      </dsp:txBody>
      <dsp:txXfrm>
        <a:off x="6741236" y="5738705"/>
        <a:ext cx="734202" cy="367101"/>
      </dsp:txXfrm>
    </dsp:sp>
    <dsp:sp modelId="{F50388F3-D521-46C5-886F-969B9076D5DD}">
      <dsp:nvSpPr>
        <dsp:cNvPr id="0" name=""/>
        <dsp:cNvSpPr/>
      </dsp:nvSpPr>
      <dsp:spPr>
        <a:xfrm>
          <a:off x="6783247" y="3718969"/>
          <a:ext cx="610643" cy="3623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Cellnex France, S.A.S.</a:t>
          </a:r>
        </a:p>
        <a:p>
          <a:pPr lvl="0" algn="ctr" defTabSz="400050">
            <a:lnSpc>
              <a:spcPct val="90000"/>
            </a:lnSpc>
            <a:spcBef>
              <a:spcPct val="0"/>
            </a:spcBef>
            <a:spcAft>
              <a:spcPct val="35000"/>
            </a:spcAft>
          </a:pPr>
          <a:r>
            <a:rPr lang="es-ES" sz="900" kern="1200"/>
            <a:t>100%</a:t>
          </a:r>
        </a:p>
      </dsp:txBody>
      <dsp:txXfrm>
        <a:off x="6783247" y="3718969"/>
        <a:ext cx="610643" cy="362395"/>
      </dsp:txXfrm>
    </dsp:sp>
    <dsp:sp modelId="{2DD931F7-77D9-4177-BA8B-775C0BB589C9}">
      <dsp:nvSpPr>
        <dsp:cNvPr id="0" name=""/>
        <dsp:cNvSpPr/>
      </dsp:nvSpPr>
      <dsp:spPr>
        <a:xfrm>
          <a:off x="6720587" y="4178745"/>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France, SAS</a:t>
          </a:r>
        </a:p>
        <a:p>
          <a:pPr lvl="0" algn="ctr" defTabSz="400050">
            <a:lnSpc>
              <a:spcPct val="90000"/>
            </a:lnSpc>
            <a:spcBef>
              <a:spcPct val="0"/>
            </a:spcBef>
            <a:spcAft>
              <a:spcPct val="35000"/>
            </a:spcAft>
          </a:pPr>
          <a:r>
            <a:rPr lang="es-ES" sz="900" kern="1200"/>
            <a:t>100%</a:t>
          </a:r>
        </a:p>
      </dsp:txBody>
      <dsp:txXfrm>
        <a:off x="6720587" y="4178745"/>
        <a:ext cx="734202" cy="367101"/>
      </dsp:txXfrm>
    </dsp:sp>
    <dsp:sp modelId="{FC2D5C59-360A-42FF-A871-51E35BE50FE6}">
      <dsp:nvSpPr>
        <dsp:cNvPr id="0" name=""/>
        <dsp:cNvSpPr/>
      </dsp:nvSpPr>
      <dsp:spPr>
        <a:xfrm>
          <a:off x="6761948" y="4682643"/>
          <a:ext cx="610643" cy="3623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OnTower France</a:t>
          </a:r>
        </a:p>
        <a:p>
          <a:pPr lvl="0" algn="ctr" defTabSz="400050">
            <a:lnSpc>
              <a:spcPct val="90000"/>
            </a:lnSpc>
            <a:spcBef>
              <a:spcPct val="0"/>
            </a:spcBef>
            <a:spcAft>
              <a:spcPct val="35000"/>
            </a:spcAft>
          </a:pPr>
          <a:r>
            <a:rPr lang="es-ES" sz="900" kern="1200"/>
            <a:t>70%</a:t>
          </a:r>
        </a:p>
      </dsp:txBody>
      <dsp:txXfrm>
        <a:off x="6761948" y="4682643"/>
        <a:ext cx="610643" cy="362395"/>
      </dsp:txXfrm>
    </dsp:sp>
    <dsp:sp modelId="{E41537AE-CEB1-4970-BF47-F3D52794C1EB}">
      <dsp:nvSpPr>
        <dsp:cNvPr id="0" name=""/>
        <dsp:cNvSpPr/>
      </dsp:nvSpPr>
      <dsp:spPr>
        <a:xfrm>
          <a:off x="6755179" y="6253624"/>
          <a:ext cx="677801" cy="3623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Nexloop France</a:t>
          </a:r>
        </a:p>
        <a:p>
          <a:pPr lvl="0" algn="ctr" defTabSz="400050">
            <a:lnSpc>
              <a:spcPct val="90000"/>
            </a:lnSpc>
            <a:spcBef>
              <a:spcPct val="0"/>
            </a:spcBef>
            <a:spcAft>
              <a:spcPct val="35000"/>
            </a:spcAft>
          </a:pPr>
          <a:r>
            <a:rPr lang="es-ES" sz="900" kern="1200"/>
            <a:t>51%</a:t>
          </a:r>
        </a:p>
      </dsp:txBody>
      <dsp:txXfrm>
        <a:off x="6755179" y="6253624"/>
        <a:ext cx="677801" cy="362395"/>
      </dsp:txXfrm>
    </dsp:sp>
    <dsp:sp modelId="{398F164E-5E41-427D-9538-C6EEC2A42F69}">
      <dsp:nvSpPr>
        <dsp:cNvPr id="0" name=""/>
        <dsp:cNvSpPr/>
      </dsp:nvSpPr>
      <dsp:spPr>
        <a:xfrm>
          <a:off x="8660618" y="2948144"/>
          <a:ext cx="852732"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Switzerland AG </a:t>
          </a:r>
        </a:p>
        <a:p>
          <a:pPr lvl="0" algn="ctr" defTabSz="444500">
            <a:lnSpc>
              <a:spcPct val="90000"/>
            </a:lnSpc>
            <a:spcBef>
              <a:spcPct val="0"/>
            </a:spcBef>
            <a:spcAft>
              <a:spcPct val="35000"/>
            </a:spcAft>
          </a:pPr>
          <a:r>
            <a:rPr lang="es-ES" sz="1000" kern="1200"/>
            <a:t>72.22%</a:t>
          </a:r>
        </a:p>
      </dsp:txBody>
      <dsp:txXfrm>
        <a:off x="8660618" y="2948144"/>
        <a:ext cx="852732" cy="477161"/>
      </dsp:txXfrm>
    </dsp:sp>
    <dsp:sp modelId="{115184EF-ED1B-4EF0-984A-A30CDA2E4662}">
      <dsp:nvSpPr>
        <dsp:cNvPr id="0" name=""/>
        <dsp:cNvSpPr/>
      </dsp:nvSpPr>
      <dsp:spPr>
        <a:xfrm>
          <a:off x="8874734" y="3635310"/>
          <a:ext cx="705414"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Towers AG</a:t>
          </a:r>
        </a:p>
        <a:p>
          <a:pPr lvl="0" algn="ctr" defTabSz="400050">
            <a:lnSpc>
              <a:spcPct val="90000"/>
            </a:lnSpc>
            <a:spcBef>
              <a:spcPct val="0"/>
            </a:spcBef>
            <a:spcAft>
              <a:spcPct val="35000"/>
            </a:spcAft>
          </a:pPr>
          <a:r>
            <a:rPr lang="es-ES" sz="900" kern="1200"/>
            <a:t>72.22%</a:t>
          </a:r>
        </a:p>
      </dsp:txBody>
      <dsp:txXfrm>
        <a:off x="8874734" y="3635310"/>
        <a:ext cx="705414" cy="367101"/>
      </dsp:txXfrm>
    </dsp:sp>
    <dsp:sp modelId="{95750AC7-7B3A-4CD1-B7DF-BD3BD3D9348F}">
      <dsp:nvSpPr>
        <dsp:cNvPr id="0" name=""/>
        <dsp:cNvSpPr/>
      </dsp:nvSpPr>
      <dsp:spPr>
        <a:xfrm>
          <a:off x="9054935" y="4128386"/>
          <a:ext cx="698527"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Swiss Infra Services</a:t>
          </a:r>
        </a:p>
        <a:p>
          <a:pPr lvl="0" algn="ctr" defTabSz="400050">
            <a:lnSpc>
              <a:spcPct val="90000"/>
            </a:lnSpc>
            <a:spcBef>
              <a:spcPct val="0"/>
            </a:spcBef>
            <a:spcAft>
              <a:spcPct val="35000"/>
            </a:spcAft>
          </a:pPr>
          <a:r>
            <a:rPr lang="es-ES" sz="900" kern="1200"/>
            <a:t>72.22%</a:t>
          </a:r>
        </a:p>
      </dsp:txBody>
      <dsp:txXfrm>
        <a:off x="9054935" y="4128386"/>
        <a:ext cx="698527" cy="367101"/>
      </dsp:txXfrm>
    </dsp:sp>
    <dsp:sp modelId="{65432DD3-6C52-48F2-B458-5182E616A1C5}">
      <dsp:nvSpPr>
        <dsp:cNvPr id="0" name=""/>
        <dsp:cNvSpPr/>
      </dsp:nvSpPr>
      <dsp:spPr>
        <a:xfrm>
          <a:off x="9078209" y="4603114"/>
          <a:ext cx="698960" cy="254599"/>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Grid Tracer</a:t>
          </a:r>
        </a:p>
        <a:p>
          <a:pPr lvl="0" algn="ctr" defTabSz="400050">
            <a:lnSpc>
              <a:spcPct val="90000"/>
            </a:lnSpc>
            <a:spcBef>
              <a:spcPct val="0"/>
            </a:spcBef>
            <a:spcAft>
              <a:spcPct val="35000"/>
            </a:spcAft>
          </a:pPr>
          <a:r>
            <a:rPr lang="es-ES" sz="900" kern="1200"/>
            <a:t>39.72%</a:t>
          </a:r>
        </a:p>
      </dsp:txBody>
      <dsp:txXfrm>
        <a:off x="9078209" y="4603114"/>
        <a:ext cx="698960" cy="254599"/>
      </dsp:txXfrm>
    </dsp:sp>
    <dsp:sp modelId="{BEFC7ED7-4533-4572-AC27-83978AE4CC84}">
      <dsp:nvSpPr>
        <dsp:cNvPr id="0" name=""/>
        <dsp:cNvSpPr/>
      </dsp:nvSpPr>
      <dsp:spPr>
        <a:xfrm>
          <a:off x="7538536" y="2953181"/>
          <a:ext cx="869927" cy="47703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endParaRPr lang="es-ES" sz="1000" kern="1200"/>
        </a:p>
        <a:p>
          <a:pPr lvl="0" algn="ctr" defTabSz="444500">
            <a:lnSpc>
              <a:spcPct val="90000"/>
            </a:lnSpc>
            <a:spcBef>
              <a:spcPct val="0"/>
            </a:spcBef>
            <a:spcAft>
              <a:spcPct val="35000"/>
            </a:spcAft>
          </a:pPr>
          <a:r>
            <a:rPr lang="es-ES" sz="1000" b="1" kern="1200"/>
            <a:t>Cellnex UK, Limited</a:t>
          </a:r>
        </a:p>
        <a:p>
          <a:pPr lvl="0" algn="ctr" defTabSz="444500">
            <a:lnSpc>
              <a:spcPct val="90000"/>
            </a:lnSpc>
            <a:spcBef>
              <a:spcPct val="0"/>
            </a:spcBef>
            <a:spcAft>
              <a:spcPct val="35000"/>
            </a:spcAft>
          </a:pPr>
          <a:r>
            <a:rPr lang="es-ES" sz="1000" kern="1200"/>
            <a:t>100%</a:t>
          </a:r>
        </a:p>
        <a:p>
          <a:pPr lvl="0" algn="ctr" defTabSz="444500">
            <a:lnSpc>
              <a:spcPct val="90000"/>
            </a:lnSpc>
            <a:spcBef>
              <a:spcPct val="0"/>
            </a:spcBef>
            <a:spcAft>
              <a:spcPct val="35000"/>
            </a:spcAft>
          </a:pPr>
          <a:endParaRPr lang="es-ES" sz="1000" kern="1200"/>
        </a:p>
      </dsp:txBody>
      <dsp:txXfrm>
        <a:off x="7538536" y="2953181"/>
        <a:ext cx="869927" cy="477033"/>
      </dsp:txXfrm>
    </dsp:sp>
    <dsp:sp modelId="{3F4B48B2-6564-4AFF-8DA3-EC798902A1C5}">
      <dsp:nvSpPr>
        <dsp:cNvPr id="0" name=""/>
        <dsp:cNvSpPr/>
      </dsp:nvSpPr>
      <dsp:spPr>
        <a:xfrm>
          <a:off x="7822537" y="3631922"/>
          <a:ext cx="870206" cy="4038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Cellnex UK Midco Limited</a:t>
          </a:r>
        </a:p>
        <a:p>
          <a:pPr lvl="0" algn="ctr" defTabSz="400050">
            <a:lnSpc>
              <a:spcPct val="90000"/>
            </a:lnSpc>
            <a:spcBef>
              <a:spcPct val="0"/>
            </a:spcBef>
            <a:spcAft>
              <a:spcPct val="35000"/>
            </a:spcAft>
          </a:pPr>
          <a:r>
            <a:rPr lang="es-ES" sz="900" kern="1200"/>
            <a:t>100%</a:t>
          </a:r>
        </a:p>
      </dsp:txBody>
      <dsp:txXfrm>
        <a:off x="7822537" y="3631922"/>
        <a:ext cx="870206" cy="403811"/>
      </dsp:txXfrm>
    </dsp:sp>
    <dsp:sp modelId="{9DDA787D-B6D3-4AAA-A626-03DF857EEA51}">
      <dsp:nvSpPr>
        <dsp:cNvPr id="0" name=""/>
        <dsp:cNvSpPr/>
      </dsp:nvSpPr>
      <dsp:spPr>
        <a:xfrm>
          <a:off x="7989810" y="4128507"/>
          <a:ext cx="746427" cy="33825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Watersite Limited</a:t>
          </a:r>
        </a:p>
        <a:p>
          <a:pPr lvl="0" algn="ctr" defTabSz="400050">
            <a:lnSpc>
              <a:spcPct val="90000"/>
            </a:lnSpc>
            <a:spcBef>
              <a:spcPct val="0"/>
            </a:spcBef>
            <a:spcAft>
              <a:spcPct val="35000"/>
            </a:spcAft>
          </a:pPr>
          <a:r>
            <a:rPr lang="es-ES" sz="900" kern="1200"/>
            <a:t>100%</a:t>
          </a:r>
        </a:p>
      </dsp:txBody>
      <dsp:txXfrm>
        <a:off x="7989810" y="4128507"/>
        <a:ext cx="746427" cy="338254"/>
      </dsp:txXfrm>
    </dsp:sp>
    <dsp:sp modelId="{F74232FA-BEC1-40D8-B7DD-87C3EBB3266D}">
      <dsp:nvSpPr>
        <dsp:cNvPr id="0" name=""/>
        <dsp:cNvSpPr/>
      </dsp:nvSpPr>
      <dsp:spPr>
        <a:xfrm>
          <a:off x="7981756" y="4550057"/>
          <a:ext cx="752117" cy="35617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Radiosite Limited</a:t>
          </a:r>
        </a:p>
        <a:p>
          <a:pPr lvl="0" algn="ctr" defTabSz="400050">
            <a:lnSpc>
              <a:spcPct val="90000"/>
            </a:lnSpc>
            <a:spcBef>
              <a:spcPct val="0"/>
            </a:spcBef>
            <a:spcAft>
              <a:spcPct val="35000"/>
            </a:spcAft>
          </a:pPr>
          <a:r>
            <a:rPr lang="es-ES" sz="900" kern="1200"/>
            <a:t>100%</a:t>
          </a:r>
        </a:p>
      </dsp:txBody>
      <dsp:txXfrm>
        <a:off x="7981756" y="4550057"/>
        <a:ext cx="752117" cy="356172"/>
      </dsp:txXfrm>
    </dsp:sp>
    <dsp:sp modelId="{8D008807-5658-44D3-B4C7-95E413DDB879}">
      <dsp:nvSpPr>
        <dsp:cNvPr id="0" name=""/>
        <dsp:cNvSpPr/>
      </dsp:nvSpPr>
      <dsp:spPr>
        <a:xfrm>
          <a:off x="7987028" y="4996078"/>
          <a:ext cx="746427" cy="42243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Cellnex Conectivity Solutions Limited</a:t>
          </a:r>
        </a:p>
        <a:p>
          <a:pPr lvl="0" algn="ctr" defTabSz="355600">
            <a:lnSpc>
              <a:spcPct val="90000"/>
            </a:lnSpc>
            <a:spcBef>
              <a:spcPct val="0"/>
            </a:spcBef>
            <a:spcAft>
              <a:spcPct val="35000"/>
            </a:spcAft>
          </a:pPr>
          <a:r>
            <a:rPr lang="es-ES" sz="800" kern="1200"/>
            <a:t>100%</a:t>
          </a:r>
        </a:p>
      </dsp:txBody>
      <dsp:txXfrm>
        <a:off x="7987028" y="4996078"/>
        <a:ext cx="746427" cy="422434"/>
      </dsp:txXfrm>
    </dsp:sp>
    <dsp:sp modelId="{66D24969-BD0B-463F-86C5-611161793AF6}">
      <dsp:nvSpPr>
        <dsp:cNvPr id="0" name=""/>
        <dsp:cNvSpPr/>
      </dsp:nvSpPr>
      <dsp:spPr>
        <a:xfrm>
          <a:off x="7984979" y="5516370"/>
          <a:ext cx="746427" cy="422434"/>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s-ES" sz="800" kern="1200"/>
            <a:t>Cellnex UK Consulting Limited</a:t>
          </a:r>
        </a:p>
        <a:p>
          <a:pPr lvl="0" algn="ctr" defTabSz="355600">
            <a:lnSpc>
              <a:spcPct val="90000"/>
            </a:lnSpc>
            <a:spcBef>
              <a:spcPct val="0"/>
            </a:spcBef>
            <a:spcAft>
              <a:spcPct val="35000"/>
            </a:spcAft>
          </a:pPr>
          <a:r>
            <a:rPr lang="es-ES" sz="800" kern="1200"/>
            <a:t>100%</a:t>
          </a:r>
        </a:p>
      </dsp:txBody>
      <dsp:txXfrm>
        <a:off x="7984979" y="5516370"/>
        <a:ext cx="746427" cy="422434"/>
      </dsp:txXfrm>
    </dsp:sp>
    <dsp:sp modelId="{B9FE95DD-90DE-42C6-8BF5-B6FEDCD71844}">
      <dsp:nvSpPr>
        <dsp:cNvPr id="0" name=""/>
        <dsp:cNvSpPr/>
      </dsp:nvSpPr>
      <dsp:spPr>
        <a:xfrm>
          <a:off x="7928027" y="6083905"/>
          <a:ext cx="807622" cy="40381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UK subgroup</a:t>
          </a:r>
        </a:p>
        <a:p>
          <a:pPr lvl="0" algn="ctr" defTabSz="400050">
            <a:lnSpc>
              <a:spcPct val="90000"/>
            </a:lnSpc>
            <a:spcBef>
              <a:spcPct val="0"/>
            </a:spcBef>
            <a:spcAft>
              <a:spcPct val="35000"/>
            </a:spcAft>
          </a:pPr>
          <a:r>
            <a:rPr lang="es-ES" sz="900" kern="1200"/>
            <a:t>100%</a:t>
          </a:r>
        </a:p>
      </dsp:txBody>
      <dsp:txXfrm>
        <a:off x="7928027" y="6083905"/>
        <a:ext cx="807622" cy="403811"/>
      </dsp:txXfrm>
    </dsp:sp>
    <dsp:sp modelId="{3FA2A950-3D85-4FDA-8E91-ECEB18EA696E}">
      <dsp:nvSpPr>
        <dsp:cNvPr id="0" name=""/>
        <dsp:cNvSpPr/>
      </dsp:nvSpPr>
      <dsp:spPr>
        <a:xfrm>
          <a:off x="1075797" y="2947248"/>
          <a:ext cx="854773"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Telecom España, SLU</a:t>
          </a:r>
        </a:p>
        <a:p>
          <a:pPr lvl="0" algn="ctr" defTabSz="444500">
            <a:lnSpc>
              <a:spcPct val="90000"/>
            </a:lnSpc>
            <a:spcBef>
              <a:spcPct val="0"/>
            </a:spcBef>
            <a:spcAft>
              <a:spcPct val="35000"/>
            </a:spcAft>
          </a:pPr>
          <a:r>
            <a:rPr lang="es-ES" sz="1000" kern="1200"/>
            <a:t>100%</a:t>
          </a:r>
        </a:p>
      </dsp:txBody>
      <dsp:txXfrm>
        <a:off x="1075797" y="2947248"/>
        <a:ext cx="854773" cy="477161"/>
      </dsp:txXfrm>
    </dsp:sp>
    <dsp:sp modelId="{AF28AC26-8ACD-476F-AE91-FF07E3EFE85B}">
      <dsp:nvSpPr>
        <dsp:cNvPr id="0" name=""/>
        <dsp:cNvSpPr/>
      </dsp:nvSpPr>
      <dsp:spPr>
        <a:xfrm>
          <a:off x="939012" y="3737974"/>
          <a:ext cx="554337" cy="3313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Retevisión-I, S.A.U</a:t>
          </a:r>
          <a:r>
            <a:rPr lang="en-US" sz="800" b="1" kern="1200"/>
            <a:t>.</a:t>
          </a:r>
        </a:p>
        <a:p>
          <a:pPr lvl="0" algn="ctr" defTabSz="355600">
            <a:lnSpc>
              <a:spcPct val="90000"/>
            </a:lnSpc>
            <a:spcBef>
              <a:spcPct val="0"/>
            </a:spcBef>
            <a:spcAft>
              <a:spcPct val="35000"/>
            </a:spcAft>
          </a:pPr>
          <a:r>
            <a:rPr lang="en-US" sz="900" kern="1200"/>
            <a:t>100%</a:t>
          </a:r>
        </a:p>
      </dsp:txBody>
      <dsp:txXfrm>
        <a:off x="939012" y="3737974"/>
        <a:ext cx="554337" cy="331308"/>
      </dsp:txXfrm>
    </dsp:sp>
    <dsp:sp modelId="{97494913-8C20-44A3-928E-113228CF00C6}">
      <dsp:nvSpPr>
        <dsp:cNvPr id="0" name=""/>
        <dsp:cNvSpPr/>
      </dsp:nvSpPr>
      <dsp:spPr>
        <a:xfrm>
          <a:off x="1083918" y="4234379"/>
          <a:ext cx="567083" cy="341095"/>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Torre de Collerola, S.A.</a:t>
          </a:r>
        </a:p>
        <a:p>
          <a:pPr lvl="0" algn="ctr" defTabSz="355600">
            <a:lnSpc>
              <a:spcPct val="90000"/>
            </a:lnSpc>
            <a:spcBef>
              <a:spcPct val="0"/>
            </a:spcBef>
            <a:spcAft>
              <a:spcPct val="35000"/>
            </a:spcAft>
          </a:pPr>
          <a:r>
            <a:rPr lang="en-US" sz="800" kern="1200"/>
            <a:t>41.75%</a:t>
          </a:r>
        </a:p>
      </dsp:txBody>
      <dsp:txXfrm>
        <a:off x="1083918" y="4234379"/>
        <a:ext cx="567083" cy="341095"/>
      </dsp:txXfrm>
    </dsp:sp>
    <dsp:sp modelId="{1FB9F056-F521-419F-A258-2BF2D03698F7}">
      <dsp:nvSpPr>
        <dsp:cNvPr id="0" name=""/>
        <dsp:cNvSpPr/>
      </dsp:nvSpPr>
      <dsp:spPr>
        <a:xfrm>
          <a:off x="1662244" y="3738179"/>
          <a:ext cx="537487" cy="3313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b="0" kern="1200"/>
            <a:t>Tradia, S.A.U.</a:t>
          </a:r>
        </a:p>
        <a:p>
          <a:pPr lvl="0" algn="ctr" defTabSz="355600">
            <a:lnSpc>
              <a:spcPct val="90000"/>
            </a:lnSpc>
            <a:spcBef>
              <a:spcPct val="0"/>
            </a:spcBef>
            <a:spcAft>
              <a:spcPct val="35000"/>
            </a:spcAft>
          </a:pPr>
          <a:r>
            <a:rPr lang="en-US" sz="900" kern="1200"/>
            <a:t>100%</a:t>
          </a:r>
        </a:p>
      </dsp:txBody>
      <dsp:txXfrm>
        <a:off x="1662244" y="3738179"/>
        <a:ext cx="537487" cy="331308"/>
      </dsp:txXfrm>
    </dsp:sp>
    <dsp:sp modelId="{242B4D59-FF77-4167-97F6-FF89FFEC2AB2}">
      <dsp:nvSpPr>
        <dsp:cNvPr id="0" name=""/>
        <dsp:cNvSpPr/>
      </dsp:nvSpPr>
      <dsp:spPr>
        <a:xfrm>
          <a:off x="1895976" y="4194831"/>
          <a:ext cx="571811" cy="245906"/>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COTA, S.A.</a:t>
          </a:r>
        </a:p>
        <a:p>
          <a:pPr lvl="0" algn="ctr" defTabSz="355600">
            <a:lnSpc>
              <a:spcPct val="90000"/>
            </a:lnSpc>
            <a:spcBef>
              <a:spcPct val="0"/>
            </a:spcBef>
            <a:spcAft>
              <a:spcPct val="35000"/>
            </a:spcAft>
          </a:pPr>
          <a:r>
            <a:rPr lang="en-US" sz="900" kern="1200"/>
            <a:t>29.50%</a:t>
          </a:r>
        </a:p>
      </dsp:txBody>
      <dsp:txXfrm>
        <a:off x="1895976" y="4194831"/>
        <a:ext cx="571811" cy="245906"/>
      </dsp:txXfrm>
    </dsp:sp>
    <dsp:sp modelId="{0AE85D25-0C31-4E93-BE80-33334841A81E}">
      <dsp:nvSpPr>
        <dsp:cNvPr id="0" name=""/>
        <dsp:cNvSpPr/>
      </dsp:nvSpPr>
      <dsp:spPr>
        <a:xfrm>
          <a:off x="1928729" y="4503321"/>
          <a:ext cx="565930" cy="37795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Adesal Telecom, S.L.</a:t>
          </a:r>
        </a:p>
        <a:p>
          <a:pPr lvl="0" algn="ctr" defTabSz="355600">
            <a:lnSpc>
              <a:spcPct val="90000"/>
            </a:lnSpc>
            <a:spcBef>
              <a:spcPct val="0"/>
            </a:spcBef>
            <a:spcAft>
              <a:spcPct val="35000"/>
            </a:spcAft>
          </a:pPr>
          <a:r>
            <a:rPr lang="en-US" sz="900" kern="1200"/>
            <a:t>60.08%</a:t>
          </a:r>
        </a:p>
      </dsp:txBody>
      <dsp:txXfrm>
        <a:off x="1928729" y="4503321"/>
        <a:ext cx="565930" cy="377952"/>
      </dsp:txXfrm>
    </dsp:sp>
    <dsp:sp modelId="{1AD5D882-BD58-484A-8652-4438D9864B27}">
      <dsp:nvSpPr>
        <dsp:cNvPr id="0" name=""/>
        <dsp:cNvSpPr/>
      </dsp:nvSpPr>
      <dsp:spPr>
        <a:xfrm>
          <a:off x="1920329" y="4976614"/>
          <a:ext cx="585438" cy="302843"/>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Zenon Digital Radio, S.L.</a:t>
          </a:r>
        </a:p>
        <a:p>
          <a:pPr lvl="0" algn="ctr" defTabSz="355600">
            <a:lnSpc>
              <a:spcPct val="90000"/>
            </a:lnSpc>
            <a:spcBef>
              <a:spcPct val="0"/>
            </a:spcBef>
            <a:spcAft>
              <a:spcPct val="35000"/>
            </a:spcAft>
          </a:pPr>
          <a:r>
            <a:rPr lang="en-US" sz="900" kern="1200"/>
            <a:t>100%</a:t>
          </a:r>
        </a:p>
      </dsp:txBody>
      <dsp:txXfrm>
        <a:off x="1920329" y="4976614"/>
        <a:ext cx="585438" cy="302843"/>
      </dsp:txXfrm>
    </dsp:sp>
    <dsp:sp modelId="{5083AC3D-7193-439D-94DF-99ECD8CD39D7}">
      <dsp:nvSpPr>
        <dsp:cNvPr id="0" name=""/>
        <dsp:cNvSpPr/>
      </dsp:nvSpPr>
      <dsp:spPr>
        <a:xfrm>
          <a:off x="1925307" y="5371354"/>
          <a:ext cx="589249" cy="42024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Xarxa Oberta de Catalunya, S.A.</a:t>
          </a:r>
        </a:p>
        <a:p>
          <a:pPr lvl="0" algn="ctr" defTabSz="355600">
            <a:lnSpc>
              <a:spcPct val="90000"/>
            </a:lnSpc>
            <a:spcBef>
              <a:spcPct val="0"/>
            </a:spcBef>
            <a:spcAft>
              <a:spcPct val="35000"/>
            </a:spcAft>
          </a:pPr>
          <a:r>
            <a:rPr lang="en-US" sz="800" kern="1200"/>
            <a:t>100% </a:t>
          </a:r>
          <a:endParaRPr lang="en-US" sz="800" kern="1200" baseline="30000"/>
        </a:p>
      </dsp:txBody>
      <dsp:txXfrm>
        <a:off x="1925307" y="5371354"/>
        <a:ext cx="589249" cy="420242"/>
      </dsp:txXfrm>
    </dsp:sp>
    <dsp:sp modelId="{01FEC084-4972-4607-AD9F-EDABA5DE9594}">
      <dsp:nvSpPr>
        <dsp:cNvPr id="0" name=""/>
        <dsp:cNvSpPr/>
      </dsp:nvSpPr>
      <dsp:spPr>
        <a:xfrm>
          <a:off x="1925307" y="5843491"/>
          <a:ext cx="632537" cy="33005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Nearby Sensor, S.L.</a:t>
          </a:r>
        </a:p>
        <a:p>
          <a:pPr lvl="0" algn="ctr" defTabSz="355600">
            <a:lnSpc>
              <a:spcPct val="90000"/>
            </a:lnSpc>
            <a:spcBef>
              <a:spcPct val="0"/>
            </a:spcBef>
            <a:spcAft>
              <a:spcPct val="35000"/>
            </a:spcAft>
          </a:pPr>
          <a:r>
            <a:rPr lang="en-US" sz="800" kern="1200"/>
            <a:t>13.18%</a:t>
          </a:r>
        </a:p>
      </dsp:txBody>
      <dsp:txXfrm>
        <a:off x="1925307" y="5843491"/>
        <a:ext cx="632537" cy="330057"/>
      </dsp:txXfrm>
    </dsp:sp>
    <dsp:sp modelId="{CB74B5CE-2FCC-43EA-A62C-6B1AC708D1E3}">
      <dsp:nvSpPr>
        <dsp:cNvPr id="0" name=""/>
        <dsp:cNvSpPr/>
      </dsp:nvSpPr>
      <dsp:spPr>
        <a:xfrm>
          <a:off x="1917334" y="6245742"/>
          <a:ext cx="592626" cy="355177"/>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Nearby Computing, S.L.</a:t>
          </a:r>
        </a:p>
        <a:p>
          <a:pPr lvl="0" algn="ctr" defTabSz="355600">
            <a:lnSpc>
              <a:spcPct val="90000"/>
            </a:lnSpc>
            <a:spcBef>
              <a:spcPct val="0"/>
            </a:spcBef>
            <a:spcAft>
              <a:spcPct val="35000"/>
            </a:spcAft>
          </a:pPr>
          <a:r>
            <a:rPr lang="en-US" sz="800" kern="1200"/>
            <a:t>22,63% </a:t>
          </a:r>
          <a:r>
            <a:rPr lang="en-US" sz="800" kern="1200" baseline="30000"/>
            <a:t>(1)</a:t>
          </a:r>
          <a:endParaRPr lang="en-US" sz="800" kern="1200"/>
        </a:p>
      </dsp:txBody>
      <dsp:txXfrm>
        <a:off x="1917334" y="6245742"/>
        <a:ext cx="592626" cy="355177"/>
      </dsp:txXfrm>
    </dsp:sp>
    <dsp:sp modelId="{081F9AF9-FD8C-4028-8FD4-11D9184BD49D}">
      <dsp:nvSpPr>
        <dsp:cNvPr id="0" name=""/>
        <dsp:cNvSpPr/>
      </dsp:nvSpPr>
      <dsp:spPr>
        <a:xfrm>
          <a:off x="2268035" y="3738179"/>
          <a:ext cx="616253" cy="3313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On Tower, S.A.U.</a:t>
          </a:r>
        </a:p>
        <a:p>
          <a:pPr lvl="0" algn="ctr" defTabSz="355600">
            <a:lnSpc>
              <a:spcPct val="90000"/>
            </a:lnSpc>
            <a:spcBef>
              <a:spcPct val="0"/>
            </a:spcBef>
            <a:spcAft>
              <a:spcPct val="35000"/>
            </a:spcAft>
          </a:pPr>
          <a:r>
            <a:rPr lang="en-US" sz="900" kern="1200"/>
            <a:t>100%</a:t>
          </a:r>
        </a:p>
      </dsp:txBody>
      <dsp:txXfrm>
        <a:off x="2268035" y="3738179"/>
        <a:ext cx="616253" cy="331308"/>
      </dsp:txXfrm>
    </dsp:sp>
    <dsp:sp modelId="{EEC72829-2001-4892-8640-04779633E988}">
      <dsp:nvSpPr>
        <dsp:cNvPr id="0" name=""/>
        <dsp:cNvSpPr/>
      </dsp:nvSpPr>
      <dsp:spPr>
        <a:xfrm>
          <a:off x="295585" y="3735316"/>
          <a:ext cx="579131" cy="30784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080" tIns="5080" rIns="5080" bIns="5080" numCol="1" spcCol="1270" anchor="ctr" anchorCtr="0">
          <a:noAutofit/>
        </a:bodyPr>
        <a:lstStyle/>
        <a:p>
          <a:pPr lvl="0" algn="ctr" defTabSz="355600">
            <a:lnSpc>
              <a:spcPct val="90000"/>
            </a:lnSpc>
            <a:spcBef>
              <a:spcPct val="0"/>
            </a:spcBef>
            <a:spcAft>
              <a:spcPct val="35000"/>
            </a:spcAft>
          </a:pPr>
          <a:r>
            <a:rPr lang="en-US" sz="800" kern="1200"/>
            <a:t>Gestora del Espectro, S.L.</a:t>
          </a:r>
        </a:p>
        <a:p>
          <a:pPr lvl="0" algn="ctr" defTabSz="355600">
            <a:lnSpc>
              <a:spcPct val="90000"/>
            </a:lnSpc>
            <a:spcBef>
              <a:spcPct val="0"/>
            </a:spcBef>
            <a:spcAft>
              <a:spcPct val="35000"/>
            </a:spcAft>
          </a:pPr>
          <a:r>
            <a:rPr lang="en-US" sz="800" kern="1200"/>
            <a:t>100%</a:t>
          </a:r>
        </a:p>
      </dsp:txBody>
      <dsp:txXfrm>
        <a:off x="295585" y="3735316"/>
        <a:ext cx="579131" cy="307840"/>
      </dsp:txXfrm>
    </dsp:sp>
    <dsp:sp modelId="{8ADB3185-CF75-406B-A372-90B6A263A62A}">
      <dsp:nvSpPr>
        <dsp:cNvPr id="0" name=""/>
        <dsp:cNvSpPr/>
      </dsp:nvSpPr>
      <dsp:spPr>
        <a:xfrm>
          <a:off x="2937598" y="3735977"/>
          <a:ext cx="559315" cy="33130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Metrocall, S.A.</a:t>
          </a:r>
          <a:br>
            <a:rPr lang="es-ES" sz="900" kern="1200"/>
          </a:br>
          <a:r>
            <a:rPr lang="es-ES" sz="900" kern="1200"/>
            <a:t>60%</a:t>
          </a:r>
        </a:p>
      </dsp:txBody>
      <dsp:txXfrm>
        <a:off x="2937598" y="3735977"/>
        <a:ext cx="559315" cy="331308"/>
      </dsp:txXfrm>
    </dsp:sp>
    <dsp:sp modelId="{6EA668AB-FF95-4A77-8F82-A22C71C541DD}">
      <dsp:nvSpPr>
        <dsp:cNvPr id="0" name=""/>
        <dsp:cNvSpPr/>
      </dsp:nvSpPr>
      <dsp:spPr>
        <a:xfrm>
          <a:off x="9873730" y="2943504"/>
          <a:ext cx="809642"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CLNX Portugal, S.A.</a:t>
          </a:r>
        </a:p>
        <a:p>
          <a:pPr lvl="0" algn="ctr" defTabSz="444500">
            <a:lnSpc>
              <a:spcPct val="90000"/>
            </a:lnSpc>
            <a:spcBef>
              <a:spcPct val="0"/>
            </a:spcBef>
            <a:spcAft>
              <a:spcPct val="35000"/>
            </a:spcAft>
          </a:pPr>
          <a:r>
            <a:rPr lang="es-ES" sz="1000" kern="1200"/>
            <a:t>100%</a:t>
          </a:r>
        </a:p>
      </dsp:txBody>
      <dsp:txXfrm>
        <a:off x="9873730" y="2943504"/>
        <a:ext cx="809642" cy="477161"/>
      </dsp:txXfrm>
    </dsp:sp>
    <dsp:sp modelId="{F671C757-F80A-4CAF-BBA6-70D5E14E25B5}">
      <dsp:nvSpPr>
        <dsp:cNvPr id="0" name=""/>
        <dsp:cNvSpPr/>
      </dsp:nvSpPr>
      <dsp:spPr>
        <a:xfrm>
          <a:off x="10043601" y="3659183"/>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s-ES" sz="700" kern="1200"/>
            <a:t>OMTEL, Estruturas de Comunicaçoes, S.A.</a:t>
          </a:r>
        </a:p>
        <a:p>
          <a:pPr lvl="0" algn="ctr" defTabSz="311150">
            <a:lnSpc>
              <a:spcPct val="90000"/>
            </a:lnSpc>
            <a:spcBef>
              <a:spcPct val="0"/>
            </a:spcBef>
            <a:spcAft>
              <a:spcPct val="35000"/>
            </a:spcAft>
          </a:pPr>
          <a:r>
            <a:rPr lang="es-ES" sz="700" kern="1200"/>
            <a:t>100%</a:t>
          </a:r>
        </a:p>
      </dsp:txBody>
      <dsp:txXfrm>
        <a:off x="10043601" y="3659183"/>
        <a:ext cx="734202" cy="367101"/>
      </dsp:txXfrm>
    </dsp:sp>
    <dsp:sp modelId="{24ACD242-3A29-421B-9A91-4FB331673778}">
      <dsp:nvSpPr>
        <dsp:cNvPr id="0" name=""/>
        <dsp:cNvSpPr/>
      </dsp:nvSpPr>
      <dsp:spPr>
        <a:xfrm>
          <a:off x="10048307" y="4182449"/>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Portugal, S.A.</a:t>
          </a:r>
          <a:br>
            <a:rPr lang="es-ES" sz="900" kern="1200"/>
          </a:br>
          <a:r>
            <a:rPr lang="es-ES" sz="900" kern="1200"/>
            <a:t>100%</a:t>
          </a:r>
        </a:p>
      </dsp:txBody>
      <dsp:txXfrm>
        <a:off x="10048307" y="4182449"/>
        <a:ext cx="734202" cy="367101"/>
      </dsp:txXfrm>
    </dsp:sp>
    <dsp:sp modelId="{C8D0CE45-621B-4427-B80F-B79F83F77232}">
      <dsp:nvSpPr>
        <dsp:cNvPr id="0" name=""/>
        <dsp:cNvSpPr/>
      </dsp:nvSpPr>
      <dsp:spPr>
        <a:xfrm>
          <a:off x="10058938" y="4687540"/>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Towerlink Portugal, ULDA</a:t>
          </a:r>
        </a:p>
        <a:p>
          <a:pPr lvl="0" algn="ctr" defTabSz="400050">
            <a:lnSpc>
              <a:spcPct val="90000"/>
            </a:lnSpc>
            <a:spcBef>
              <a:spcPct val="0"/>
            </a:spcBef>
            <a:spcAft>
              <a:spcPct val="35000"/>
            </a:spcAft>
          </a:pPr>
          <a:r>
            <a:rPr lang="es-ES" sz="900" kern="1200"/>
            <a:t>100%</a:t>
          </a:r>
        </a:p>
      </dsp:txBody>
      <dsp:txXfrm>
        <a:off x="10058938" y="4687540"/>
        <a:ext cx="734202" cy="367101"/>
      </dsp:txXfrm>
    </dsp:sp>
    <dsp:sp modelId="{E265EEAF-A6B3-48C9-BC0E-25FCBC24E364}">
      <dsp:nvSpPr>
        <dsp:cNvPr id="0" name=""/>
        <dsp:cNvSpPr/>
      </dsp:nvSpPr>
      <dsp:spPr>
        <a:xfrm>
          <a:off x="10821145" y="2943504"/>
          <a:ext cx="854773"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Cignal Infrastucture Services</a:t>
          </a:r>
          <a:br>
            <a:rPr lang="es-ES" sz="1000" b="1" kern="1200"/>
          </a:br>
          <a:r>
            <a:rPr lang="es-ES" sz="1000" b="0" kern="1200"/>
            <a:t>100%</a:t>
          </a:r>
        </a:p>
      </dsp:txBody>
      <dsp:txXfrm>
        <a:off x="10821145" y="2943504"/>
        <a:ext cx="854773" cy="477161"/>
      </dsp:txXfrm>
    </dsp:sp>
    <dsp:sp modelId="{BF577587-284F-4446-8848-39BB33B4A896}">
      <dsp:nvSpPr>
        <dsp:cNvPr id="0" name=""/>
        <dsp:cNvSpPr/>
      </dsp:nvSpPr>
      <dsp:spPr>
        <a:xfrm>
          <a:off x="11010441" y="3651404"/>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Cellcom Ireland Limited</a:t>
          </a:r>
        </a:p>
        <a:p>
          <a:pPr lvl="0" algn="ctr" defTabSz="400050">
            <a:lnSpc>
              <a:spcPct val="90000"/>
            </a:lnSpc>
            <a:spcBef>
              <a:spcPct val="0"/>
            </a:spcBef>
            <a:spcAft>
              <a:spcPct val="35000"/>
            </a:spcAft>
          </a:pPr>
          <a:r>
            <a:rPr lang="es-ES" sz="900" kern="1200"/>
            <a:t>100%</a:t>
          </a:r>
        </a:p>
      </dsp:txBody>
      <dsp:txXfrm>
        <a:off x="11010441" y="3651404"/>
        <a:ext cx="734202" cy="367101"/>
      </dsp:txXfrm>
    </dsp:sp>
    <dsp:sp modelId="{A69D22FD-07AD-4E7B-8CED-11FE2870DE44}">
      <dsp:nvSpPr>
        <dsp:cNvPr id="0" name=""/>
        <dsp:cNvSpPr/>
      </dsp:nvSpPr>
      <dsp:spPr>
        <a:xfrm>
          <a:off x="11010441" y="4172688"/>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s-ES" sz="700" kern="1200"/>
            <a:t>Shannonside Communications Limited</a:t>
          </a:r>
        </a:p>
        <a:p>
          <a:pPr lvl="0" algn="ctr" defTabSz="311150">
            <a:lnSpc>
              <a:spcPct val="90000"/>
            </a:lnSpc>
            <a:spcBef>
              <a:spcPct val="0"/>
            </a:spcBef>
            <a:spcAft>
              <a:spcPct val="35000"/>
            </a:spcAft>
          </a:pPr>
          <a:r>
            <a:rPr lang="es-ES" sz="700" kern="1200"/>
            <a:t>100%</a:t>
          </a:r>
        </a:p>
      </dsp:txBody>
      <dsp:txXfrm>
        <a:off x="11010441" y="4172688"/>
        <a:ext cx="734202" cy="367101"/>
      </dsp:txXfrm>
    </dsp:sp>
    <dsp:sp modelId="{36BB599F-27D7-49B2-868F-5B2620EE369F}">
      <dsp:nvSpPr>
        <dsp:cNvPr id="0" name=""/>
        <dsp:cNvSpPr/>
      </dsp:nvSpPr>
      <dsp:spPr>
        <a:xfrm>
          <a:off x="11010441" y="4693972"/>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s-ES" sz="700" kern="1200"/>
            <a:t>Wayworth Limited</a:t>
          </a:r>
        </a:p>
        <a:p>
          <a:pPr lvl="0" algn="ctr" defTabSz="311150">
            <a:lnSpc>
              <a:spcPct val="90000"/>
            </a:lnSpc>
            <a:spcBef>
              <a:spcPct val="0"/>
            </a:spcBef>
            <a:spcAft>
              <a:spcPct val="35000"/>
            </a:spcAft>
          </a:pPr>
          <a:r>
            <a:rPr lang="es-ES" sz="700" kern="1200"/>
            <a:t>100%</a:t>
          </a:r>
        </a:p>
      </dsp:txBody>
      <dsp:txXfrm>
        <a:off x="11010441" y="4693972"/>
        <a:ext cx="734202" cy="367101"/>
      </dsp:txXfrm>
    </dsp:sp>
    <dsp:sp modelId="{78117624-76F6-4F12-B5D4-775143E8F8E8}">
      <dsp:nvSpPr>
        <dsp:cNvPr id="0" name=""/>
        <dsp:cNvSpPr/>
      </dsp:nvSpPr>
      <dsp:spPr>
        <a:xfrm>
          <a:off x="11830101" y="2943504"/>
          <a:ext cx="761397" cy="47716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Ireland</a:t>
          </a:r>
        </a:p>
        <a:p>
          <a:pPr lvl="0" algn="ctr" defTabSz="444500">
            <a:lnSpc>
              <a:spcPct val="90000"/>
            </a:lnSpc>
            <a:spcBef>
              <a:spcPct val="0"/>
            </a:spcBef>
            <a:spcAft>
              <a:spcPct val="35000"/>
            </a:spcAft>
          </a:pPr>
          <a:r>
            <a:rPr lang="es-ES" sz="1000" b="0" kern="1200"/>
            <a:t>100%</a:t>
          </a:r>
        </a:p>
      </dsp:txBody>
      <dsp:txXfrm>
        <a:off x="11830101" y="2943504"/>
        <a:ext cx="761397" cy="477161"/>
      </dsp:txXfrm>
    </dsp:sp>
    <dsp:sp modelId="{265BC1F3-BAC1-4E03-B806-B811C2F85C5B}">
      <dsp:nvSpPr>
        <dsp:cNvPr id="0" name=""/>
        <dsp:cNvSpPr/>
      </dsp:nvSpPr>
      <dsp:spPr>
        <a:xfrm>
          <a:off x="11987133" y="3644576"/>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IE</a:t>
          </a:r>
        </a:p>
        <a:p>
          <a:pPr lvl="0" algn="ctr" defTabSz="400050">
            <a:lnSpc>
              <a:spcPct val="90000"/>
            </a:lnSpc>
            <a:spcBef>
              <a:spcPct val="0"/>
            </a:spcBef>
            <a:spcAft>
              <a:spcPct val="35000"/>
            </a:spcAft>
          </a:pPr>
          <a:r>
            <a:rPr lang="es-ES" sz="900" b="0" kern="1200"/>
            <a:t>100%</a:t>
          </a:r>
        </a:p>
      </dsp:txBody>
      <dsp:txXfrm>
        <a:off x="11987133" y="3644576"/>
        <a:ext cx="734202" cy="367101"/>
      </dsp:txXfrm>
    </dsp:sp>
    <dsp:sp modelId="{B7D91AB9-E08F-48EB-A933-0B107F6E071E}">
      <dsp:nvSpPr>
        <dsp:cNvPr id="0" name=""/>
        <dsp:cNvSpPr/>
      </dsp:nvSpPr>
      <dsp:spPr>
        <a:xfrm>
          <a:off x="9871799" y="2349475"/>
          <a:ext cx="734202" cy="38587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1" kern="1200"/>
            <a:t>Cellnex Finance Company, S.A.</a:t>
          </a:r>
        </a:p>
        <a:p>
          <a:pPr lvl="0" algn="ctr" defTabSz="400050">
            <a:lnSpc>
              <a:spcPct val="90000"/>
            </a:lnSpc>
            <a:spcBef>
              <a:spcPct val="0"/>
            </a:spcBef>
            <a:spcAft>
              <a:spcPct val="35000"/>
            </a:spcAft>
          </a:pPr>
          <a:r>
            <a:rPr lang="es-ES" sz="900" kern="1200"/>
            <a:t>100%</a:t>
          </a:r>
        </a:p>
      </dsp:txBody>
      <dsp:txXfrm>
        <a:off x="9871799" y="2349475"/>
        <a:ext cx="734202" cy="385871"/>
      </dsp:txXfrm>
    </dsp:sp>
    <dsp:sp modelId="{3E796CBD-0592-4BFE-8D85-843F99F59440}">
      <dsp:nvSpPr>
        <dsp:cNvPr id="0" name=""/>
        <dsp:cNvSpPr/>
      </dsp:nvSpPr>
      <dsp:spPr>
        <a:xfrm>
          <a:off x="12846164" y="2950982"/>
          <a:ext cx="734202" cy="453748"/>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Denmark</a:t>
          </a:r>
        </a:p>
        <a:p>
          <a:pPr lvl="0" algn="ctr" defTabSz="444500">
            <a:lnSpc>
              <a:spcPct val="90000"/>
            </a:lnSpc>
            <a:spcBef>
              <a:spcPct val="0"/>
            </a:spcBef>
            <a:spcAft>
              <a:spcPct val="35000"/>
            </a:spcAft>
          </a:pPr>
          <a:r>
            <a:rPr lang="es-ES" sz="1000" b="0" kern="1200"/>
            <a:t>100%</a:t>
          </a:r>
          <a:endParaRPr lang="es-ES" sz="1000" kern="1200"/>
        </a:p>
      </dsp:txBody>
      <dsp:txXfrm>
        <a:off x="12846164" y="2950982"/>
        <a:ext cx="734202" cy="453748"/>
      </dsp:txXfrm>
    </dsp:sp>
    <dsp:sp modelId="{E11FA369-A24B-4D8D-B2F4-4EBF0B32C420}">
      <dsp:nvSpPr>
        <dsp:cNvPr id="0" name=""/>
        <dsp:cNvSpPr/>
      </dsp:nvSpPr>
      <dsp:spPr>
        <a:xfrm>
          <a:off x="12978850" y="3648540"/>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b="0" kern="1200"/>
            <a:t>On Tower DK</a:t>
          </a:r>
        </a:p>
        <a:p>
          <a:pPr lvl="0" algn="ctr" defTabSz="400050">
            <a:lnSpc>
              <a:spcPct val="90000"/>
            </a:lnSpc>
            <a:spcBef>
              <a:spcPct val="0"/>
            </a:spcBef>
            <a:spcAft>
              <a:spcPct val="35000"/>
            </a:spcAft>
          </a:pPr>
          <a:r>
            <a:rPr lang="es-ES" sz="900" b="0" kern="1200"/>
            <a:t>100%</a:t>
          </a:r>
          <a:endParaRPr lang="es-ES" sz="900" kern="1200"/>
        </a:p>
      </dsp:txBody>
      <dsp:txXfrm>
        <a:off x="12978850" y="3648540"/>
        <a:ext cx="734202" cy="367101"/>
      </dsp:txXfrm>
    </dsp:sp>
    <dsp:sp modelId="{059A87A2-A256-45C1-A351-BEFD57B51E6D}">
      <dsp:nvSpPr>
        <dsp:cNvPr id="0" name=""/>
        <dsp:cNvSpPr/>
      </dsp:nvSpPr>
      <dsp:spPr>
        <a:xfrm>
          <a:off x="13735945" y="2953698"/>
          <a:ext cx="734202" cy="459100"/>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Austria</a:t>
          </a:r>
        </a:p>
        <a:p>
          <a:pPr lvl="0" algn="ctr" defTabSz="444500">
            <a:lnSpc>
              <a:spcPct val="90000"/>
            </a:lnSpc>
            <a:spcBef>
              <a:spcPct val="0"/>
            </a:spcBef>
            <a:spcAft>
              <a:spcPct val="35000"/>
            </a:spcAft>
          </a:pPr>
          <a:r>
            <a:rPr lang="es-ES" sz="1000" b="0" kern="1200"/>
            <a:t>100%</a:t>
          </a:r>
          <a:endParaRPr lang="es-ES" sz="1000" kern="1200"/>
        </a:p>
      </dsp:txBody>
      <dsp:txXfrm>
        <a:off x="13735945" y="2953698"/>
        <a:ext cx="734202" cy="459100"/>
      </dsp:txXfrm>
    </dsp:sp>
    <dsp:sp modelId="{E6D2450D-CA47-49D1-B177-91E8FDDC56E3}">
      <dsp:nvSpPr>
        <dsp:cNvPr id="0" name=""/>
        <dsp:cNvSpPr/>
      </dsp:nvSpPr>
      <dsp:spPr>
        <a:xfrm>
          <a:off x="13939921" y="3617568"/>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AT</a:t>
          </a:r>
        </a:p>
        <a:p>
          <a:pPr lvl="0" algn="ctr" defTabSz="400050">
            <a:lnSpc>
              <a:spcPct val="90000"/>
            </a:lnSpc>
            <a:spcBef>
              <a:spcPct val="0"/>
            </a:spcBef>
            <a:spcAft>
              <a:spcPct val="35000"/>
            </a:spcAft>
          </a:pPr>
          <a:r>
            <a:rPr lang="es-ES" sz="900" kern="1200"/>
            <a:t>100%</a:t>
          </a:r>
        </a:p>
      </dsp:txBody>
      <dsp:txXfrm>
        <a:off x="13939921" y="3617568"/>
        <a:ext cx="734202" cy="367101"/>
      </dsp:txXfrm>
    </dsp:sp>
    <dsp:sp modelId="{F829AF24-8BB5-4154-8DBB-6AFD3A577A59}">
      <dsp:nvSpPr>
        <dsp:cNvPr id="0" name=""/>
        <dsp:cNvSpPr/>
      </dsp:nvSpPr>
      <dsp:spPr>
        <a:xfrm>
          <a:off x="14706597" y="2952362"/>
          <a:ext cx="734202" cy="4629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Cellnex Sweden </a:t>
          </a:r>
          <a:r>
            <a:rPr lang="es-ES" sz="1000" b="1" kern="1200"/>
            <a:t/>
          </a:r>
          <a:br>
            <a:rPr lang="es-ES" sz="1000" b="1" kern="1200"/>
          </a:br>
          <a:r>
            <a:rPr lang="es-ES" sz="1000" b="0" kern="1200"/>
            <a:t>100%</a:t>
          </a:r>
          <a:endParaRPr lang="es-ES" sz="1000" kern="1200"/>
        </a:p>
      </dsp:txBody>
      <dsp:txXfrm>
        <a:off x="14706597" y="2952362"/>
        <a:ext cx="734202" cy="462922"/>
      </dsp:txXfrm>
    </dsp:sp>
    <dsp:sp modelId="{95144518-242C-4848-A841-E83FC3006559}">
      <dsp:nvSpPr>
        <dsp:cNvPr id="0" name=""/>
        <dsp:cNvSpPr/>
      </dsp:nvSpPr>
      <dsp:spPr>
        <a:xfrm>
          <a:off x="14911814" y="3609194"/>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pt-PT" sz="900" b="0" kern="1200"/>
            <a:t>On Tower SE</a:t>
          </a:r>
          <a:r>
            <a:rPr lang="es-ES" sz="900" b="0" kern="1200"/>
            <a:t/>
          </a:r>
          <a:br>
            <a:rPr lang="es-ES" sz="900" b="0" kern="1200"/>
          </a:br>
          <a:r>
            <a:rPr lang="es-ES" sz="900" b="0" kern="1200"/>
            <a:t>100%</a:t>
          </a:r>
          <a:endParaRPr lang="es-ES" sz="900" kern="1200"/>
        </a:p>
      </dsp:txBody>
      <dsp:txXfrm>
        <a:off x="14911814" y="3609194"/>
        <a:ext cx="734202" cy="367101"/>
      </dsp:txXfrm>
    </dsp:sp>
    <dsp:sp modelId="{90CBCD20-628F-4C47-A3B3-57A5AAD5C29C}">
      <dsp:nvSpPr>
        <dsp:cNvPr id="0" name=""/>
        <dsp:cNvSpPr/>
      </dsp:nvSpPr>
      <dsp:spPr>
        <a:xfrm>
          <a:off x="15645569" y="2952362"/>
          <a:ext cx="734202" cy="4629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b="1" kern="1200"/>
            <a:t>Cellnex Poland</a:t>
          </a:r>
        </a:p>
        <a:p>
          <a:pPr lvl="0" algn="ctr" defTabSz="444500">
            <a:lnSpc>
              <a:spcPct val="90000"/>
            </a:lnSpc>
            <a:spcBef>
              <a:spcPct val="0"/>
            </a:spcBef>
            <a:spcAft>
              <a:spcPct val="35000"/>
            </a:spcAft>
          </a:pPr>
          <a:r>
            <a:rPr lang="es-ES" sz="1000" b="0" kern="1200"/>
            <a:t>100%</a:t>
          </a:r>
          <a:endParaRPr lang="es-ES" sz="1000" kern="1200"/>
        </a:p>
      </dsp:txBody>
      <dsp:txXfrm>
        <a:off x="15645569" y="2952362"/>
        <a:ext cx="734202" cy="462922"/>
      </dsp:txXfrm>
    </dsp:sp>
    <dsp:sp modelId="{7B0B8037-8261-4443-995C-386D3632A4B2}">
      <dsp:nvSpPr>
        <dsp:cNvPr id="0" name=""/>
        <dsp:cNvSpPr/>
      </dsp:nvSpPr>
      <dsp:spPr>
        <a:xfrm>
          <a:off x="15801484" y="3614877"/>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s-ES" sz="900" kern="1200"/>
            <a:t>On Tower PL</a:t>
          </a:r>
          <a:r>
            <a:rPr lang="es-ES" sz="900" b="0" kern="1200"/>
            <a:t/>
          </a:r>
          <a:br>
            <a:rPr lang="es-ES" sz="900" b="0" kern="1200"/>
          </a:br>
          <a:r>
            <a:rPr lang="es-ES" sz="900" b="0" kern="1200"/>
            <a:t>60%</a:t>
          </a:r>
          <a:endParaRPr lang="es-ES" sz="900" kern="1200"/>
        </a:p>
      </dsp:txBody>
      <dsp:txXfrm>
        <a:off x="15801484" y="3614877"/>
        <a:ext cx="734202" cy="367101"/>
      </dsp:txXfrm>
    </dsp:sp>
    <dsp:sp modelId="{9A984889-8014-49CB-B72F-0965A7E3EEB5}">
      <dsp:nvSpPr>
        <dsp:cNvPr id="0" name=""/>
        <dsp:cNvSpPr/>
      </dsp:nvSpPr>
      <dsp:spPr>
        <a:xfrm>
          <a:off x="16533954" y="2952362"/>
          <a:ext cx="734202" cy="462922"/>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pt-PT" sz="1000" b="1" kern="1200"/>
            <a:t>Ukkoverkot Oy </a:t>
          </a:r>
          <a:r>
            <a:rPr lang="es-ES" sz="1000" b="1" kern="1200"/>
            <a:t/>
          </a:r>
          <a:br>
            <a:rPr lang="es-ES" sz="1000" b="1" kern="1200"/>
          </a:br>
          <a:r>
            <a:rPr lang="es-ES" sz="1000" b="0" kern="1200"/>
            <a:t>100%</a:t>
          </a:r>
          <a:endParaRPr lang="es-ES" sz="1000" kern="1200"/>
        </a:p>
      </dsp:txBody>
      <dsp:txXfrm>
        <a:off x="16533954" y="2952362"/>
        <a:ext cx="734202" cy="462922"/>
      </dsp:txXfrm>
    </dsp:sp>
    <dsp:sp modelId="{F77D98B3-71D9-425B-BF3D-B61862B628E7}">
      <dsp:nvSpPr>
        <dsp:cNvPr id="0" name=""/>
        <dsp:cNvSpPr/>
      </dsp:nvSpPr>
      <dsp:spPr>
        <a:xfrm>
          <a:off x="16698827" y="3616489"/>
          <a:ext cx="734202" cy="367101"/>
        </a:xfrm>
        <a:prstGeom prst="rect">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s-ES" sz="1000" kern="1200"/>
            <a:t>Edzcom</a:t>
          </a:r>
          <a:r>
            <a:rPr lang="es-ES" sz="1000" b="0" kern="1200"/>
            <a:t/>
          </a:r>
          <a:br>
            <a:rPr lang="es-ES" sz="1000" b="0" kern="1200"/>
          </a:br>
          <a:r>
            <a:rPr lang="es-ES" sz="1000" b="0" kern="1200"/>
            <a:t>100%</a:t>
          </a:r>
          <a:endParaRPr lang="es-ES" sz="1000" kern="1200"/>
        </a:p>
      </dsp:txBody>
      <dsp:txXfrm>
        <a:off x="16698827" y="3616489"/>
        <a:ext cx="734202" cy="367101"/>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diagramLayout" Target="../diagrams/layout1.xml"/><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diagramData" Target="../diagrams/data1.xml"/><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image" Target="../media/image5.png"/><Relationship Id="rId6" Type="http://schemas.microsoft.com/office/2007/relationships/diagramDrawing" Target="../diagrams/drawing1.xml"/><Relationship Id="rId11" Type="http://schemas.openxmlformats.org/officeDocument/2006/relationships/image" Target="../media/image10.png"/><Relationship Id="rId5" Type="http://schemas.openxmlformats.org/officeDocument/2006/relationships/diagramColors" Target="../diagrams/colors1.xml"/><Relationship Id="rId15" Type="http://schemas.openxmlformats.org/officeDocument/2006/relationships/image" Target="../media/image14.jpe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diagramQuickStyle" Target="../diagrams/quickStyle1.xml"/><Relationship Id="rId9" Type="http://schemas.openxmlformats.org/officeDocument/2006/relationships/image" Target="../media/image8.jpeg"/><Relationship Id="rId1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0</xdr:col>
      <xdr:colOff>36286</xdr:colOff>
      <xdr:row>5</xdr:row>
      <xdr:rowOff>27216</xdr:rowOff>
    </xdr:from>
    <xdr:to>
      <xdr:col>12</xdr:col>
      <xdr:colOff>225665</xdr:colOff>
      <xdr:row>26</xdr:row>
      <xdr:rowOff>148712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36286" y="843645"/>
          <a:ext cx="9161022" cy="355049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1069520</xdr:colOff>
      <xdr:row>3</xdr:row>
      <xdr:rowOff>136071</xdr:rowOff>
    </xdr:from>
    <xdr:to>
      <xdr:col>10</xdr:col>
      <xdr:colOff>816429</xdr:colOff>
      <xdr:row>25</xdr:row>
      <xdr:rowOff>47625</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1258479</xdr:colOff>
      <xdr:row>3</xdr:row>
      <xdr:rowOff>120650</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9017</xdr:rowOff>
    </xdr:to>
    <xdr:pic>
      <xdr:nvPicPr>
        <xdr:cNvPr id="2" name="3 Imagen">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75408" cy="6519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1871322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177</xdr:col>
      <xdr:colOff>0</xdr:colOff>
      <xdr:row>4</xdr:row>
      <xdr:rowOff>0</xdr:rowOff>
    </xdr:from>
    <xdr:to>
      <xdr:col>177</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177</xdr:col>
      <xdr:colOff>0</xdr:colOff>
      <xdr:row>0</xdr:row>
      <xdr:rowOff>0</xdr:rowOff>
    </xdr:from>
    <xdr:to>
      <xdr:col>177</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119</xdr:row>
      <xdr:rowOff>123825</xdr:rowOff>
    </xdr:from>
    <xdr:to>
      <xdr:col>4</xdr:col>
      <xdr:colOff>628650</xdr:colOff>
      <xdr:row>119</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119</xdr:row>
      <xdr:rowOff>123825</xdr:rowOff>
    </xdr:from>
    <xdr:to>
      <xdr:col>4</xdr:col>
      <xdr:colOff>628650</xdr:colOff>
      <xdr:row>119</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119</xdr:row>
      <xdr:rowOff>123825</xdr:rowOff>
    </xdr:from>
    <xdr:to>
      <xdr:col>28</xdr:col>
      <xdr:colOff>0</xdr:colOff>
      <xdr:row>119</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1109323</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41462</xdr:colOff>
      <xdr:row>0</xdr:row>
      <xdr:rowOff>190500</xdr:rowOff>
    </xdr:from>
    <xdr:ext cx="1799167" cy="653676"/>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5362" y="165100"/>
          <a:ext cx="1799167" cy="653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xdr:row>
      <xdr:rowOff>31516</xdr:rowOff>
    </xdr:from>
    <xdr:to>
      <xdr:col>28</xdr:col>
      <xdr:colOff>612321</xdr:colOff>
      <xdr:row>36</xdr:row>
      <xdr:rowOff>222016</xdr:rowOff>
    </xdr:to>
    <xdr:graphicFrame macro="">
      <xdr:nvGraphicFramePr>
        <xdr:cNvPr id="3" name="2 Diagrama">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16</xdr:col>
      <xdr:colOff>390151</xdr:colOff>
      <xdr:row>28</xdr:row>
      <xdr:rowOff>71439</xdr:rowOff>
    </xdr:from>
    <xdr:to>
      <xdr:col>23</xdr:col>
      <xdr:colOff>641302</xdr:colOff>
      <xdr:row>30</xdr:row>
      <xdr:rowOff>131391</xdr:rowOff>
    </xdr:to>
    <xdr:sp macro="" textlink="">
      <xdr:nvSpPr>
        <xdr:cNvPr id="4" name="CuadroTexto 3">
          <a:extLst>
            <a:ext uri="{FF2B5EF4-FFF2-40B4-BE49-F238E27FC236}">
              <a16:creationId xmlns:a16="http://schemas.microsoft.com/office/drawing/2014/main" id="{00000000-0008-0000-0900-000004000000}"/>
            </a:ext>
          </a:extLst>
        </xdr:cNvPr>
        <xdr:cNvSpPr txBox="1"/>
      </xdr:nvSpPr>
      <xdr:spPr>
        <a:xfrm>
          <a:off x="11972551" y="4694239"/>
          <a:ext cx="5318451" cy="3901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t>Shareholdings inside the box are Cellnex Telecom shareholdings.</a:t>
          </a:r>
        </a:p>
        <a:p>
          <a:r>
            <a:rPr lang="es-ES" sz="1100" baseline="30000"/>
            <a:t>(1) </a:t>
          </a:r>
          <a:r>
            <a:rPr lang="es-ES" sz="1100"/>
            <a:t>Tradia has 21,97% and Nearby Sensor 5,01% of Nearby Computing.</a:t>
          </a:r>
        </a:p>
      </xdr:txBody>
    </xdr:sp>
    <xdr:clientData/>
  </xdr:twoCellAnchor>
  <xdr:oneCellAnchor>
    <xdr:from>
      <xdr:col>2</xdr:col>
      <xdr:colOff>663386</xdr:colOff>
      <xdr:row>15</xdr:row>
      <xdr:rowOff>166187</xdr:rowOff>
    </xdr:from>
    <xdr:ext cx="260532" cy="185045"/>
    <xdr:pic>
      <xdr:nvPicPr>
        <xdr:cNvPr id="5" name="Picture 1" descr="España">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flipV="1">
          <a:off x="2111186" y="2642687"/>
          <a:ext cx="260532" cy="185045"/>
        </a:xfrm>
        <a:prstGeom prst="rect">
          <a:avLst/>
        </a:prstGeom>
        <a:noFill/>
      </xdr:spPr>
    </xdr:pic>
    <xdr:clientData/>
  </xdr:oneCellAnchor>
  <xdr:oneCellAnchor>
    <xdr:from>
      <xdr:col>11</xdr:col>
      <xdr:colOff>970602</xdr:colOff>
      <xdr:row>15</xdr:row>
      <xdr:rowOff>206393</xdr:rowOff>
    </xdr:from>
    <xdr:ext cx="229545" cy="184710"/>
    <xdr:pic>
      <xdr:nvPicPr>
        <xdr:cNvPr id="6" name="Picture 4" descr="Resultat d'imatges de united kingdom fla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8685852" y="2638443"/>
          <a:ext cx="229545" cy="184710"/>
        </a:xfrm>
        <a:prstGeom prst="rect">
          <a:avLst/>
        </a:prstGeom>
        <a:noFill/>
      </xdr:spPr>
    </xdr:pic>
    <xdr:clientData/>
  </xdr:oneCellAnchor>
  <xdr:oneCellAnchor>
    <xdr:from>
      <xdr:col>6</xdr:col>
      <xdr:colOff>254383</xdr:colOff>
      <xdr:row>15</xdr:row>
      <xdr:rowOff>172778</xdr:rowOff>
    </xdr:from>
    <xdr:ext cx="280310" cy="184710"/>
    <xdr:pic>
      <xdr:nvPicPr>
        <xdr:cNvPr id="7" name="Picture 1" descr="Resultado de imagen de italian flag">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597783" y="2642928"/>
          <a:ext cx="280310" cy="184710"/>
        </a:xfrm>
        <a:prstGeom prst="rect">
          <a:avLst/>
        </a:prstGeom>
        <a:noFill/>
      </xdr:spPr>
    </xdr:pic>
    <xdr:clientData/>
  </xdr:oneCellAnchor>
  <xdr:oneCellAnchor>
    <xdr:from>
      <xdr:col>8</xdr:col>
      <xdr:colOff>308416</xdr:colOff>
      <xdr:row>15</xdr:row>
      <xdr:rowOff>161571</xdr:rowOff>
    </xdr:from>
    <xdr:ext cx="288000" cy="184710"/>
    <xdr:pic>
      <xdr:nvPicPr>
        <xdr:cNvPr id="8" name="Picture 2">
          <a:extLst>
            <a:ext uri="{FF2B5EF4-FFF2-40B4-BE49-F238E27FC236}">
              <a16:creationId xmlns:a16="http://schemas.microsoft.com/office/drawing/2014/main" id="{00000000-0008-0000-0900-000008000000}"/>
            </a:ext>
          </a:extLst>
        </xdr:cNvPr>
        <xdr:cNvPicPr preferRelativeResize="0">
          <a:picLocks noChangeArrowheads="1"/>
        </xdr:cNvPicPr>
      </xdr:nvPicPr>
      <xdr:blipFill>
        <a:blip xmlns:r="http://schemas.openxmlformats.org/officeDocument/2006/relationships" r:embed="rId10" cstate="print"/>
        <a:srcRect/>
        <a:stretch>
          <a:fillRect/>
        </a:stretch>
      </xdr:blipFill>
      <xdr:spPr bwMode="auto">
        <a:xfrm>
          <a:off x="6099616" y="2638071"/>
          <a:ext cx="288000" cy="184710"/>
        </a:xfrm>
        <a:prstGeom prst="rect">
          <a:avLst/>
        </a:prstGeom>
        <a:noFill/>
      </xdr:spPr>
    </xdr:pic>
    <xdr:clientData/>
  </xdr:oneCellAnchor>
  <xdr:oneCellAnchor>
    <xdr:from>
      <xdr:col>10</xdr:col>
      <xdr:colOff>295064</xdr:colOff>
      <xdr:row>15</xdr:row>
      <xdr:rowOff>179781</xdr:rowOff>
    </xdr:from>
    <xdr:ext cx="295100" cy="184710"/>
    <xdr:pic>
      <xdr:nvPicPr>
        <xdr:cNvPr id="9" name="Picture 1" descr="https://upload.wikimedia.org/wikipedia/commons/thumb/c/c3/Flag_of_France.svg/300px-Flag_of_France.svg.png">
          <a:extLst>
            <a:ext uri="{FF2B5EF4-FFF2-40B4-BE49-F238E27FC236}">
              <a16:creationId xmlns:a16="http://schemas.microsoft.com/office/drawing/2014/main" id="{00000000-0008-0000-0900-000009000000}"/>
            </a:ext>
          </a:extLst>
        </xdr:cNvPr>
        <xdr:cNvPicPr preferRelativeResize="0">
          <a:picLocks noChangeArrowheads="1"/>
        </xdr:cNvPicPr>
      </xdr:nvPicPr>
      <xdr:blipFill>
        <a:blip xmlns:r="http://schemas.openxmlformats.org/officeDocument/2006/relationships" r:embed="rId11" cstate="print"/>
        <a:srcRect/>
        <a:stretch>
          <a:fillRect/>
        </a:stretch>
      </xdr:blipFill>
      <xdr:spPr bwMode="auto">
        <a:xfrm>
          <a:off x="7534064" y="2643581"/>
          <a:ext cx="295100" cy="184710"/>
        </a:xfrm>
        <a:prstGeom prst="rect">
          <a:avLst/>
        </a:prstGeom>
        <a:noFill/>
      </xdr:spPr>
    </xdr:pic>
    <xdr:clientData/>
  </xdr:oneCellAnchor>
  <xdr:oneCellAnchor>
    <xdr:from>
      <xdr:col>12</xdr:col>
      <xdr:colOff>963706</xdr:colOff>
      <xdr:row>15</xdr:row>
      <xdr:rowOff>206393</xdr:rowOff>
    </xdr:from>
    <xdr:ext cx="239441" cy="184710"/>
    <xdr:pic>
      <xdr:nvPicPr>
        <xdr:cNvPr id="10" name="Picture 13">
          <a:extLst>
            <a:ext uri="{FF2B5EF4-FFF2-40B4-BE49-F238E27FC236}">
              <a16:creationId xmlns:a16="http://schemas.microsoft.com/office/drawing/2014/main" id="{00000000-0008-0000-0900-00000A000000}"/>
            </a:ext>
          </a:extLst>
        </xdr:cNvPr>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78667" t="61810" r="14555" b="26130"/>
        <a:stretch/>
      </xdr:blipFill>
      <xdr:spPr bwMode="auto">
        <a:xfrm>
          <a:off x="9409206" y="2638443"/>
          <a:ext cx="239441" cy="184710"/>
        </a:xfrm>
        <a:prstGeom prst="rect">
          <a:avLst/>
        </a:prstGeom>
        <a:ln>
          <a:noFill/>
        </a:ln>
        <a:extLst>
          <a:ext uri="{53640926-AAD7-44D8-BBD7-CCE9431645EC}">
            <a14:shadowObscured xmlns:a14="http://schemas.microsoft.com/office/drawing/2010/main"/>
          </a:ext>
        </a:extLst>
      </xdr:spPr>
    </xdr:pic>
    <xdr:clientData/>
  </xdr:oneCellAnchor>
  <xdr:oneCellAnchor>
    <xdr:from>
      <xdr:col>28</xdr:col>
      <xdr:colOff>0</xdr:colOff>
      <xdr:row>56</xdr:row>
      <xdr:rowOff>0</xdr:rowOff>
    </xdr:from>
    <xdr:ext cx="304800" cy="299508"/>
    <xdr:sp macro="" textlink="">
      <xdr:nvSpPr>
        <xdr:cNvPr id="11" name="AutoShape 2" descr="Resultado de imagen de bandera irlanda">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20269200" y="9245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304800" cy="299508"/>
    <xdr:sp macro="" textlink="">
      <xdr:nvSpPr>
        <xdr:cNvPr id="12" name="AutoShape 3" descr="Resultado de imagen de bandera irlanda">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9410700" y="7594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726086</xdr:colOff>
      <xdr:row>15</xdr:row>
      <xdr:rowOff>170477</xdr:rowOff>
    </xdr:from>
    <xdr:ext cx="226242" cy="184710"/>
    <xdr:pic>
      <xdr:nvPicPr>
        <xdr:cNvPr id="13" name="Imagen 12">
          <a:extLst>
            <a:ext uri="{FF2B5EF4-FFF2-40B4-BE49-F238E27FC236}">
              <a16:creationId xmlns:a16="http://schemas.microsoft.com/office/drawing/2014/main" id="{00000000-0008-0000-0900-00000D000000}"/>
            </a:ext>
          </a:extLst>
        </xdr:cNvPr>
        <xdr:cNvPicPr>
          <a:picLocks noChangeAspect="1"/>
        </xdr:cNvPicPr>
      </xdr:nvPicPr>
      <xdr:blipFill>
        <a:blip xmlns:r="http://schemas.openxmlformats.org/officeDocument/2006/relationships" r:embed="rId13"/>
        <a:stretch>
          <a:fillRect/>
        </a:stretch>
      </xdr:blipFill>
      <xdr:spPr>
        <a:xfrm>
          <a:off x="11584586" y="2640627"/>
          <a:ext cx="226242" cy="184710"/>
        </a:xfrm>
        <a:prstGeom prst="rect">
          <a:avLst/>
        </a:prstGeom>
      </xdr:spPr>
    </xdr:pic>
    <xdr:clientData/>
  </xdr:oneCellAnchor>
  <xdr:oneCellAnchor>
    <xdr:from>
      <xdr:col>14</xdr:col>
      <xdr:colOff>403410</xdr:colOff>
      <xdr:row>15</xdr:row>
      <xdr:rowOff>183983</xdr:rowOff>
    </xdr:from>
    <xdr:ext cx="281308" cy="184710"/>
    <xdr:pic>
      <xdr:nvPicPr>
        <xdr:cNvPr id="14" name="Imagen 13">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538010" y="2641433"/>
          <a:ext cx="281308" cy="184710"/>
        </a:xfrm>
        <a:prstGeom prst="rect">
          <a:avLst/>
        </a:prstGeom>
      </xdr:spPr>
    </xdr:pic>
    <xdr:clientData/>
  </xdr:oneCellAnchor>
  <xdr:oneCellAnchor>
    <xdr:from>
      <xdr:col>24</xdr:col>
      <xdr:colOff>567350</xdr:colOff>
      <xdr:row>15</xdr:row>
      <xdr:rowOff>170874</xdr:rowOff>
    </xdr:from>
    <xdr:ext cx="251923" cy="184710"/>
    <xdr:pic>
      <xdr:nvPicPr>
        <xdr:cNvPr id="15" name="Imagen 14" descr="Comprar Bandera de Finlandia - Comprar Banderas">
          <a:extLst>
            <a:ext uri="{FF2B5EF4-FFF2-40B4-BE49-F238E27FC236}">
              <a16:creationId xmlns:a16="http://schemas.microsoft.com/office/drawing/2014/main" id="{00000000-0008-0000-0900-00000F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7940950" y="2641024"/>
          <a:ext cx="251923" cy="1847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221817</xdr:colOff>
      <xdr:row>15</xdr:row>
      <xdr:rowOff>168574</xdr:rowOff>
    </xdr:from>
    <xdr:ext cx="258615" cy="184710"/>
    <xdr:pic>
      <xdr:nvPicPr>
        <xdr:cNvPr id="16" name="Imagen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3"/>
        <a:stretch>
          <a:fillRect/>
        </a:stretch>
      </xdr:blipFill>
      <xdr:spPr>
        <a:xfrm>
          <a:off x="12528117" y="2638724"/>
          <a:ext cx="258615" cy="184710"/>
        </a:xfrm>
        <a:prstGeom prst="rect">
          <a:avLst/>
        </a:prstGeom>
      </xdr:spPr>
    </xdr:pic>
    <xdr:clientData/>
  </xdr:oneCellAnchor>
  <xdr:oneCellAnchor>
    <xdr:from>
      <xdr:col>12</xdr:col>
      <xdr:colOff>0</xdr:colOff>
      <xdr:row>38</xdr:row>
      <xdr:rowOff>0</xdr:rowOff>
    </xdr:from>
    <xdr:ext cx="304800" cy="299508"/>
    <xdr:sp macro="" textlink="">
      <xdr:nvSpPr>
        <xdr:cNvPr id="17" name="AutoShape 1" descr="Bandera de Austria - Wikipedia, la enciclopedia libre">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8686800" y="62738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19</xdr:col>
      <xdr:colOff>749378</xdr:colOff>
      <xdr:row>15</xdr:row>
      <xdr:rowOff>168574</xdr:rowOff>
    </xdr:from>
    <xdr:ext cx="261128" cy="184710"/>
    <xdr:pic>
      <xdr:nvPicPr>
        <xdr:cNvPr id="18" name="Imagen 17">
          <a:extLst>
            <a:ext uri="{FF2B5EF4-FFF2-40B4-BE49-F238E27FC236}">
              <a16:creationId xmlns:a16="http://schemas.microsoft.com/office/drawing/2014/main" id="{00000000-0008-0000-0900-000012000000}"/>
            </a:ext>
          </a:extLst>
        </xdr:cNvPr>
        <xdr:cNvPicPr>
          <a:picLocks noChangeAspect="1"/>
        </xdr:cNvPicPr>
      </xdr:nvPicPr>
      <xdr:blipFill>
        <a:blip xmlns:r="http://schemas.openxmlformats.org/officeDocument/2006/relationships" r:embed="rId16"/>
        <a:stretch>
          <a:fillRect/>
        </a:stretch>
      </xdr:blipFill>
      <xdr:spPr>
        <a:xfrm>
          <a:off x="14478078" y="2638724"/>
          <a:ext cx="261128" cy="184710"/>
        </a:xfrm>
        <a:prstGeom prst="rect">
          <a:avLst/>
        </a:prstGeom>
      </xdr:spPr>
    </xdr:pic>
    <xdr:clientData/>
  </xdr:oneCellAnchor>
  <xdr:oneCellAnchor>
    <xdr:from>
      <xdr:col>18</xdr:col>
      <xdr:colOff>526671</xdr:colOff>
      <xdr:row>15</xdr:row>
      <xdr:rowOff>165275</xdr:rowOff>
    </xdr:from>
    <xdr:ext cx="215308" cy="184710"/>
    <xdr:pic>
      <xdr:nvPicPr>
        <xdr:cNvPr id="19" name="Imagen 18">
          <a:extLst>
            <a:ext uri="{FF2B5EF4-FFF2-40B4-BE49-F238E27FC236}">
              <a16:creationId xmlns:a16="http://schemas.microsoft.com/office/drawing/2014/main" id="{00000000-0008-0000-0900-000013000000}"/>
            </a:ext>
          </a:extLst>
        </xdr:cNvPr>
        <xdr:cNvPicPr>
          <a:picLocks noChangeAspect="1"/>
        </xdr:cNvPicPr>
      </xdr:nvPicPr>
      <xdr:blipFill>
        <a:blip xmlns:r="http://schemas.openxmlformats.org/officeDocument/2006/relationships" r:embed="rId17"/>
        <a:stretch>
          <a:fillRect/>
        </a:stretch>
      </xdr:blipFill>
      <xdr:spPr>
        <a:xfrm>
          <a:off x="13556871" y="2641775"/>
          <a:ext cx="215308" cy="184710"/>
        </a:xfrm>
        <a:prstGeom prst="rect">
          <a:avLst/>
        </a:prstGeom>
      </xdr:spPr>
    </xdr:pic>
    <xdr:clientData/>
  </xdr:oneCellAnchor>
  <xdr:oneCellAnchor>
    <xdr:from>
      <xdr:col>14</xdr:col>
      <xdr:colOff>324970</xdr:colOff>
      <xdr:row>7</xdr:row>
      <xdr:rowOff>45528</xdr:rowOff>
    </xdr:from>
    <xdr:ext cx="392205" cy="289881"/>
    <xdr:pic>
      <xdr:nvPicPr>
        <xdr:cNvPr id="20" name="Imagen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8"/>
        <a:stretch>
          <a:fillRect/>
        </a:stretch>
      </xdr:blipFill>
      <xdr:spPr>
        <a:xfrm>
          <a:off x="10459570" y="1201228"/>
          <a:ext cx="392205" cy="289881"/>
        </a:xfrm>
        <a:prstGeom prst="rect">
          <a:avLst/>
        </a:prstGeom>
      </xdr:spPr>
    </xdr:pic>
    <xdr:clientData/>
  </xdr:oneCellAnchor>
  <xdr:oneCellAnchor>
    <xdr:from>
      <xdr:col>1</xdr:col>
      <xdr:colOff>0</xdr:colOff>
      <xdr:row>0</xdr:row>
      <xdr:rowOff>0</xdr:rowOff>
    </xdr:from>
    <xdr:ext cx="304800" cy="299508"/>
    <xdr:sp macro="" textlink="">
      <xdr:nvSpPr>
        <xdr:cNvPr id="21" name="AutoShape 1" descr="Suecia - Wikipedia, la enciclopedia libre">
          <a:extLst>
            <a:ext uri="{FF2B5EF4-FFF2-40B4-BE49-F238E27FC236}">
              <a16:creationId xmlns:a16="http://schemas.microsoft.com/office/drawing/2014/main" id="{00000000-0008-0000-0900-000015000000}"/>
            </a:ext>
          </a:extLst>
        </xdr:cNvPr>
        <xdr:cNvSpPr>
          <a:spLocks noChangeAspect="1" noChangeArrowheads="1"/>
        </xdr:cNvSpPr>
      </xdr:nvSpPr>
      <xdr:spPr bwMode="auto">
        <a:xfrm>
          <a:off x="723900" y="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21</xdr:col>
      <xdr:colOff>246530</xdr:colOff>
      <xdr:row>15</xdr:row>
      <xdr:rowOff>156884</xdr:rowOff>
    </xdr:from>
    <xdr:ext cx="290388" cy="176804"/>
    <xdr:pic>
      <xdr:nvPicPr>
        <xdr:cNvPr id="22" name="Imagen 21" descr="Suecia - Wikipedia, la enciclopedia libre">
          <a:extLst>
            <a:ext uri="{FF2B5EF4-FFF2-40B4-BE49-F238E27FC236}">
              <a16:creationId xmlns:a16="http://schemas.microsoft.com/office/drawing/2014/main" id="{00000000-0008-0000-0900-000016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448430" y="2633384"/>
          <a:ext cx="290388" cy="1768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302559</xdr:colOff>
      <xdr:row>15</xdr:row>
      <xdr:rowOff>168089</xdr:rowOff>
    </xdr:from>
    <xdr:ext cx="280147" cy="170486"/>
    <xdr:pic>
      <xdr:nvPicPr>
        <xdr:cNvPr id="23" name="Imagen 22" descr="Bandera de Polonia | Banderas-mundo.es">
          <a:extLst>
            <a:ext uri="{FF2B5EF4-FFF2-40B4-BE49-F238E27FC236}">
              <a16:creationId xmlns:a16="http://schemas.microsoft.com/office/drawing/2014/main" id="{00000000-0008-0000-0900-000017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6952259" y="2644589"/>
          <a:ext cx="280147" cy="17048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s>
    <sheetDataSet>
      <sheetData sheetId="0"/>
      <sheetData sheetId="1" refreshError="1"/>
      <sheetData sheetId="2" refreshError="1"/>
      <sheetData sheetId="3" refreshError="1"/>
      <sheetData sheetId="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B19:M49"/>
  <sheetViews>
    <sheetView showGridLines="0" tabSelected="1" zoomScale="70" zoomScaleNormal="70" workbookViewId="0"/>
  </sheetViews>
  <sheetFormatPr baseColWidth="10" defaultColWidth="11.42578125" defaultRowHeight="12.75"/>
  <cols>
    <col min="1" max="1" width="2.7109375" customWidth="1"/>
  </cols>
  <sheetData>
    <row r="19" spans="2:13">
      <c r="M19" s="74"/>
    </row>
    <row r="29" spans="2:13" ht="21">
      <c r="B29" s="322" t="s">
        <v>213</v>
      </c>
      <c r="C29" s="7"/>
      <c r="D29" s="7"/>
      <c r="E29" s="7"/>
      <c r="F29" s="7"/>
      <c r="G29" s="7"/>
    </row>
    <row r="30" spans="2:13" ht="20.25">
      <c r="B30" s="7"/>
      <c r="C30" s="7"/>
      <c r="D30" s="7"/>
      <c r="E30" s="7"/>
      <c r="F30" s="7"/>
      <c r="G30" s="7"/>
    </row>
    <row r="31" spans="2:13" ht="21">
      <c r="B31" s="8" t="s">
        <v>16</v>
      </c>
      <c r="C31" s="8"/>
      <c r="D31" s="8"/>
      <c r="E31" s="8"/>
      <c r="F31" s="8"/>
      <c r="G31" s="8"/>
    </row>
    <row r="32" spans="2:13" ht="21">
      <c r="B32" s="8"/>
      <c r="C32" s="8"/>
      <c r="D32" s="8"/>
      <c r="E32" s="8"/>
      <c r="F32" s="8"/>
      <c r="G32" s="8"/>
    </row>
    <row r="33" spans="2:7" ht="21">
      <c r="B33" s="8" t="s">
        <v>212</v>
      </c>
      <c r="C33" s="8"/>
      <c r="D33" s="8"/>
      <c r="E33" s="8"/>
      <c r="F33" s="8"/>
      <c r="G33" s="8"/>
    </row>
    <row r="34" spans="2:7" ht="21">
      <c r="B34" s="8"/>
      <c r="C34" s="8"/>
      <c r="D34" s="8"/>
      <c r="E34" s="8"/>
      <c r="F34" s="8"/>
      <c r="G34" s="8"/>
    </row>
    <row r="35" spans="2:7" ht="21">
      <c r="B35" s="8" t="s">
        <v>158</v>
      </c>
      <c r="C35" s="8"/>
      <c r="D35" s="8"/>
      <c r="E35" s="8"/>
      <c r="F35" s="8"/>
      <c r="G35" s="8"/>
    </row>
    <row r="36" spans="2:7" ht="21">
      <c r="B36" s="8"/>
      <c r="C36" s="8"/>
      <c r="D36" s="8"/>
      <c r="E36" s="8"/>
      <c r="F36" s="8"/>
      <c r="G36" s="8"/>
    </row>
    <row r="37" spans="2:7" ht="21">
      <c r="B37" s="8" t="s">
        <v>159</v>
      </c>
      <c r="C37" s="8"/>
      <c r="D37" s="8"/>
      <c r="E37" s="8"/>
      <c r="F37" s="8"/>
      <c r="G37" s="8"/>
    </row>
    <row r="38" spans="2:7" ht="21">
      <c r="B38" s="8"/>
      <c r="C38" s="8"/>
      <c r="D38" s="8"/>
      <c r="E38" s="8"/>
      <c r="F38" s="8"/>
      <c r="G38" s="8"/>
    </row>
    <row r="39" spans="2:7" ht="21">
      <c r="B39" s="8" t="s">
        <v>160</v>
      </c>
      <c r="C39" s="8"/>
      <c r="D39" s="8"/>
      <c r="E39" s="8"/>
      <c r="F39" s="8"/>
      <c r="G39" s="8"/>
    </row>
    <row r="40" spans="2:7" ht="21">
      <c r="B40" s="8"/>
      <c r="C40" s="8"/>
      <c r="D40" s="8"/>
      <c r="E40" s="8"/>
      <c r="F40" s="8"/>
      <c r="G40" s="8"/>
    </row>
    <row r="41" spans="2:7" ht="21">
      <c r="B41" s="8" t="s">
        <v>161</v>
      </c>
      <c r="C41" s="8"/>
      <c r="D41" s="8"/>
      <c r="E41" s="8"/>
      <c r="F41" s="8"/>
      <c r="G41" s="8"/>
    </row>
    <row r="42" spans="2:7" ht="21">
      <c r="B42" s="8"/>
      <c r="C42" s="8"/>
      <c r="D42" s="8"/>
      <c r="E42" s="8"/>
      <c r="F42" s="8"/>
      <c r="G42" s="8"/>
    </row>
    <row r="43" spans="2:7" ht="21">
      <c r="B43" s="8" t="s">
        <v>162</v>
      </c>
      <c r="C43" s="8"/>
      <c r="D43" s="8"/>
      <c r="E43" s="8"/>
      <c r="F43" s="8"/>
      <c r="G43" s="8"/>
    </row>
    <row r="44" spans="2:7" ht="21">
      <c r="B44" s="8"/>
      <c r="C44" s="8"/>
      <c r="D44" s="8"/>
      <c r="E44" s="8"/>
      <c r="F44" s="8"/>
      <c r="G44" s="8"/>
    </row>
    <row r="45" spans="2:7" ht="21">
      <c r="B45" s="8" t="s">
        <v>163</v>
      </c>
      <c r="C45" s="8"/>
      <c r="D45" s="8"/>
      <c r="E45" s="8"/>
      <c r="F45" s="8"/>
      <c r="G45" s="8"/>
    </row>
    <row r="46" spans="2:7" ht="18.75">
      <c r="B46" s="6"/>
      <c r="C46" s="6"/>
      <c r="D46" s="6"/>
      <c r="E46" s="6"/>
      <c r="F46" s="6"/>
      <c r="G46" s="6"/>
    </row>
    <row r="47" spans="2:7" ht="21">
      <c r="B47" s="8" t="s">
        <v>275</v>
      </c>
      <c r="C47" s="6"/>
      <c r="D47" s="6"/>
      <c r="E47" s="6"/>
      <c r="F47" s="6"/>
      <c r="G47" s="6"/>
    </row>
    <row r="48" spans="2:7" ht="18.75">
      <c r="B48" s="6"/>
      <c r="C48" s="6"/>
      <c r="D48" s="6"/>
      <c r="E48" s="6"/>
      <c r="F48" s="6"/>
      <c r="G48" s="6"/>
    </row>
    <row r="49" spans="2:7" ht="21">
      <c r="B49" s="8"/>
      <c r="C49" s="6"/>
      <c r="D49" s="6"/>
      <c r="E49" s="6"/>
      <c r="F49" s="6"/>
      <c r="G49" s="6"/>
    </row>
  </sheetData>
  <pageMargins left="0.70866141732283472" right="0.70866141732283472" top="0.74803149606299213" bottom="0.74803149606299213" header="0.31496062992125984" footer="0.31496062992125984"/>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C57"/>
  <sheetViews>
    <sheetView showGridLines="0" zoomScale="50" zoomScaleNormal="50" workbookViewId="0"/>
  </sheetViews>
  <sheetFormatPr baseColWidth="10" defaultColWidth="10.42578125" defaultRowHeight="18.75"/>
  <cols>
    <col min="1" max="1" width="2.42578125" style="119" customWidth="1"/>
    <col min="2" max="2" width="13.7109375" style="119" bestFit="1" customWidth="1"/>
    <col min="3" max="11" width="10.42578125" style="119"/>
    <col min="12" max="12" width="17.28515625" style="119" customWidth="1"/>
    <col min="13" max="13" width="14.5703125" style="119" customWidth="1"/>
    <col min="14" max="22" width="10.42578125" style="119"/>
    <col min="23" max="23" width="2.7109375" style="119" customWidth="1"/>
    <col min="24" max="256" width="10.42578125" style="119"/>
    <col min="257" max="257" width="2.42578125" style="119" customWidth="1"/>
    <col min="258" max="258" width="13.7109375" style="119" bestFit="1" customWidth="1"/>
    <col min="259" max="512" width="10.42578125" style="119"/>
    <col min="513" max="513" width="2.42578125" style="119" customWidth="1"/>
    <col min="514" max="514" width="13.7109375" style="119" bestFit="1" customWidth="1"/>
    <col min="515" max="768" width="10.42578125" style="119"/>
    <col min="769" max="769" width="2.42578125" style="119" customWidth="1"/>
    <col min="770" max="770" width="13.7109375" style="119" bestFit="1" customWidth="1"/>
    <col min="771" max="1024" width="10.42578125" style="119"/>
    <col min="1025" max="1025" width="2.42578125" style="119" customWidth="1"/>
    <col min="1026" max="1026" width="13.7109375" style="119" bestFit="1" customWidth="1"/>
    <col min="1027" max="1280" width="10.42578125" style="119"/>
    <col min="1281" max="1281" width="2.42578125" style="119" customWidth="1"/>
    <col min="1282" max="1282" width="13.7109375" style="119" bestFit="1" customWidth="1"/>
    <col min="1283" max="1536" width="10.42578125" style="119"/>
    <col min="1537" max="1537" width="2.42578125" style="119" customWidth="1"/>
    <col min="1538" max="1538" width="13.7109375" style="119" bestFit="1" customWidth="1"/>
    <col min="1539" max="1792" width="10.42578125" style="119"/>
    <col min="1793" max="1793" width="2.42578125" style="119" customWidth="1"/>
    <col min="1794" max="1794" width="13.7109375" style="119" bestFit="1" customWidth="1"/>
    <col min="1795" max="2048" width="10.42578125" style="119"/>
    <col min="2049" max="2049" width="2.42578125" style="119" customWidth="1"/>
    <col min="2050" max="2050" width="13.7109375" style="119" bestFit="1" customWidth="1"/>
    <col min="2051" max="2304" width="10.42578125" style="119"/>
    <col min="2305" max="2305" width="2.42578125" style="119" customWidth="1"/>
    <col min="2306" max="2306" width="13.7109375" style="119" bestFit="1" customWidth="1"/>
    <col min="2307" max="2560" width="10.42578125" style="119"/>
    <col min="2561" max="2561" width="2.42578125" style="119" customWidth="1"/>
    <col min="2562" max="2562" width="13.7109375" style="119" bestFit="1" customWidth="1"/>
    <col min="2563" max="2816" width="10.42578125" style="119"/>
    <col min="2817" max="2817" width="2.42578125" style="119" customWidth="1"/>
    <col min="2818" max="2818" width="13.7109375" style="119" bestFit="1" customWidth="1"/>
    <col min="2819" max="3072" width="10.42578125" style="119"/>
    <col min="3073" max="3073" width="2.42578125" style="119" customWidth="1"/>
    <col min="3074" max="3074" width="13.7109375" style="119" bestFit="1" customWidth="1"/>
    <col min="3075" max="3328" width="10.42578125" style="119"/>
    <col min="3329" max="3329" width="2.42578125" style="119" customWidth="1"/>
    <col min="3330" max="3330" width="13.7109375" style="119" bestFit="1" customWidth="1"/>
    <col min="3331" max="3584" width="10.42578125" style="119"/>
    <col min="3585" max="3585" width="2.42578125" style="119" customWidth="1"/>
    <col min="3586" max="3586" width="13.7109375" style="119" bestFit="1" customWidth="1"/>
    <col min="3587" max="3840" width="10.42578125" style="119"/>
    <col min="3841" max="3841" width="2.42578125" style="119" customWidth="1"/>
    <col min="3842" max="3842" width="13.7109375" style="119" bestFit="1" customWidth="1"/>
    <col min="3843" max="4096" width="10.42578125" style="119"/>
    <col min="4097" max="4097" width="2.42578125" style="119" customWidth="1"/>
    <col min="4098" max="4098" width="13.7109375" style="119" bestFit="1" customWidth="1"/>
    <col min="4099" max="4352" width="10.42578125" style="119"/>
    <col min="4353" max="4353" width="2.42578125" style="119" customWidth="1"/>
    <col min="4354" max="4354" width="13.7109375" style="119" bestFit="1" customWidth="1"/>
    <col min="4355" max="4608" width="10.42578125" style="119"/>
    <col min="4609" max="4609" width="2.42578125" style="119" customWidth="1"/>
    <col min="4610" max="4610" width="13.7109375" style="119" bestFit="1" customWidth="1"/>
    <col min="4611" max="4864" width="10.42578125" style="119"/>
    <col min="4865" max="4865" width="2.42578125" style="119" customWidth="1"/>
    <col min="4866" max="4866" width="13.7109375" style="119" bestFit="1" customWidth="1"/>
    <col min="4867" max="5120" width="10.42578125" style="119"/>
    <col min="5121" max="5121" width="2.42578125" style="119" customWidth="1"/>
    <col min="5122" max="5122" width="13.7109375" style="119" bestFit="1" customWidth="1"/>
    <col min="5123" max="5376" width="10.42578125" style="119"/>
    <col min="5377" max="5377" width="2.42578125" style="119" customWidth="1"/>
    <col min="5378" max="5378" width="13.7109375" style="119" bestFit="1" customWidth="1"/>
    <col min="5379" max="5632" width="10.42578125" style="119"/>
    <col min="5633" max="5633" width="2.42578125" style="119" customWidth="1"/>
    <col min="5634" max="5634" width="13.7109375" style="119" bestFit="1" customWidth="1"/>
    <col min="5635" max="5888" width="10.42578125" style="119"/>
    <col min="5889" max="5889" width="2.42578125" style="119" customWidth="1"/>
    <col min="5890" max="5890" width="13.7109375" style="119" bestFit="1" customWidth="1"/>
    <col min="5891" max="6144" width="10.42578125" style="119"/>
    <col min="6145" max="6145" width="2.42578125" style="119" customWidth="1"/>
    <col min="6146" max="6146" width="13.7109375" style="119" bestFit="1" customWidth="1"/>
    <col min="6147" max="6400" width="10.42578125" style="119"/>
    <col min="6401" max="6401" width="2.42578125" style="119" customWidth="1"/>
    <col min="6402" max="6402" width="13.7109375" style="119" bestFit="1" customWidth="1"/>
    <col min="6403" max="6656" width="10.42578125" style="119"/>
    <col min="6657" max="6657" width="2.42578125" style="119" customWidth="1"/>
    <col min="6658" max="6658" width="13.7109375" style="119" bestFit="1" customWidth="1"/>
    <col min="6659" max="6912" width="10.42578125" style="119"/>
    <col min="6913" max="6913" width="2.42578125" style="119" customWidth="1"/>
    <col min="6914" max="6914" width="13.7109375" style="119" bestFit="1" customWidth="1"/>
    <col min="6915" max="7168" width="10.42578125" style="119"/>
    <col min="7169" max="7169" width="2.42578125" style="119" customWidth="1"/>
    <col min="7170" max="7170" width="13.7109375" style="119" bestFit="1" customWidth="1"/>
    <col min="7171" max="7424" width="10.42578125" style="119"/>
    <col min="7425" max="7425" width="2.42578125" style="119" customWidth="1"/>
    <col min="7426" max="7426" width="13.7109375" style="119" bestFit="1" customWidth="1"/>
    <col min="7427" max="7680" width="10.42578125" style="119"/>
    <col min="7681" max="7681" width="2.42578125" style="119" customWidth="1"/>
    <col min="7682" max="7682" width="13.7109375" style="119" bestFit="1" customWidth="1"/>
    <col min="7683" max="7936" width="10.42578125" style="119"/>
    <col min="7937" max="7937" width="2.42578125" style="119" customWidth="1"/>
    <col min="7938" max="7938" width="13.7109375" style="119" bestFit="1" customWidth="1"/>
    <col min="7939" max="8192" width="10.42578125" style="119"/>
    <col min="8193" max="8193" width="2.42578125" style="119" customWidth="1"/>
    <col min="8194" max="8194" width="13.7109375" style="119" bestFit="1" customWidth="1"/>
    <col min="8195" max="8448" width="10.42578125" style="119"/>
    <col min="8449" max="8449" width="2.42578125" style="119" customWidth="1"/>
    <col min="8450" max="8450" width="13.7109375" style="119" bestFit="1" customWidth="1"/>
    <col min="8451" max="8704" width="10.42578125" style="119"/>
    <col min="8705" max="8705" width="2.42578125" style="119" customWidth="1"/>
    <col min="8706" max="8706" width="13.7109375" style="119" bestFit="1" customWidth="1"/>
    <col min="8707" max="8960" width="10.42578125" style="119"/>
    <col min="8961" max="8961" width="2.42578125" style="119" customWidth="1"/>
    <col min="8962" max="8962" width="13.7109375" style="119" bestFit="1" customWidth="1"/>
    <col min="8963" max="9216" width="10.42578125" style="119"/>
    <col min="9217" max="9217" width="2.42578125" style="119" customWidth="1"/>
    <col min="9218" max="9218" width="13.7109375" style="119" bestFit="1" customWidth="1"/>
    <col min="9219" max="9472" width="10.42578125" style="119"/>
    <col min="9473" max="9473" width="2.42578125" style="119" customWidth="1"/>
    <col min="9474" max="9474" width="13.7109375" style="119" bestFit="1" customWidth="1"/>
    <col min="9475" max="9728" width="10.42578125" style="119"/>
    <col min="9729" max="9729" width="2.42578125" style="119" customWidth="1"/>
    <col min="9730" max="9730" width="13.7109375" style="119" bestFit="1" customWidth="1"/>
    <col min="9731" max="9984" width="10.42578125" style="119"/>
    <col min="9985" max="9985" width="2.42578125" style="119" customWidth="1"/>
    <col min="9986" max="9986" width="13.7109375" style="119" bestFit="1" customWidth="1"/>
    <col min="9987" max="10240" width="10.42578125" style="119"/>
    <col min="10241" max="10241" width="2.42578125" style="119" customWidth="1"/>
    <col min="10242" max="10242" width="13.7109375" style="119" bestFit="1" customWidth="1"/>
    <col min="10243" max="10496" width="10.42578125" style="119"/>
    <col min="10497" max="10497" width="2.42578125" style="119" customWidth="1"/>
    <col min="10498" max="10498" width="13.7109375" style="119" bestFit="1" customWidth="1"/>
    <col min="10499" max="10752" width="10.42578125" style="119"/>
    <col min="10753" max="10753" width="2.42578125" style="119" customWidth="1"/>
    <col min="10754" max="10754" width="13.7109375" style="119" bestFit="1" customWidth="1"/>
    <col min="10755" max="11008" width="10.42578125" style="119"/>
    <col min="11009" max="11009" width="2.42578125" style="119" customWidth="1"/>
    <col min="11010" max="11010" width="13.7109375" style="119" bestFit="1" customWidth="1"/>
    <col min="11011" max="11264" width="10.42578125" style="119"/>
    <col min="11265" max="11265" width="2.42578125" style="119" customWidth="1"/>
    <col min="11266" max="11266" width="13.7109375" style="119" bestFit="1" customWidth="1"/>
    <col min="11267" max="11520" width="10.42578125" style="119"/>
    <col min="11521" max="11521" width="2.42578125" style="119" customWidth="1"/>
    <col min="11522" max="11522" width="13.7109375" style="119" bestFit="1" customWidth="1"/>
    <col min="11523" max="11776" width="10.42578125" style="119"/>
    <col min="11777" max="11777" width="2.42578125" style="119" customWidth="1"/>
    <col min="11778" max="11778" width="13.7109375" style="119" bestFit="1" customWidth="1"/>
    <col min="11779" max="12032" width="10.42578125" style="119"/>
    <col min="12033" max="12033" width="2.42578125" style="119" customWidth="1"/>
    <col min="12034" max="12034" width="13.7109375" style="119" bestFit="1" customWidth="1"/>
    <col min="12035" max="12288" width="10.42578125" style="119"/>
    <col min="12289" max="12289" width="2.42578125" style="119" customWidth="1"/>
    <col min="12290" max="12290" width="13.7109375" style="119" bestFit="1" customWidth="1"/>
    <col min="12291" max="12544" width="10.42578125" style="119"/>
    <col min="12545" max="12545" width="2.42578125" style="119" customWidth="1"/>
    <col min="12546" max="12546" width="13.7109375" style="119" bestFit="1" customWidth="1"/>
    <col min="12547" max="12800" width="10.42578125" style="119"/>
    <col min="12801" max="12801" width="2.42578125" style="119" customWidth="1"/>
    <col min="12802" max="12802" width="13.7109375" style="119" bestFit="1" customWidth="1"/>
    <col min="12803" max="13056" width="10.42578125" style="119"/>
    <col min="13057" max="13057" width="2.42578125" style="119" customWidth="1"/>
    <col min="13058" max="13058" width="13.7109375" style="119" bestFit="1" customWidth="1"/>
    <col min="13059" max="13312" width="10.42578125" style="119"/>
    <col min="13313" max="13313" width="2.42578125" style="119" customWidth="1"/>
    <col min="13314" max="13314" width="13.7109375" style="119" bestFit="1" customWidth="1"/>
    <col min="13315" max="13568" width="10.42578125" style="119"/>
    <col min="13569" max="13569" width="2.42578125" style="119" customWidth="1"/>
    <col min="13570" max="13570" width="13.7109375" style="119" bestFit="1" customWidth="1"/>
    <col min="13571" max="13824" width="10.42578125" style="119"/>
    <col min="13825" max="13825" width="2.42578125" style="119" customWidth="1"/>
    <col min="13826" max="13826" width="13.7109375" style="119" bestFit="1" customWidth="1"/>
    <col min="13827" max="14080" width="10.42578125" style="119"/>
    <col min="14081" max="14081" width="2.42578125" style="119" customWidth="1"/>
    <col min="14082" max="14082" width="13.7109375" style="119" bestFit="1" customWidth="1"/>
    <col min="14083" max="14336" width="10.42578125" style="119"/>
    <col min="14337" max="14337" width="2.42578125" style="119" customWidth="1"/>
    <col min="14338" max="14338" width="13.7109375" style="119" bestFit="1" customWidth="1"/>
    <col min="14339" max="14592" width="10.42578125" style="119"/>
    <col min="14593" max="14593" width="2.42578125" style="119" customWidth="1"/>
    <col min="14594" max="14594" width="13.7109375" style="119" bestFit="1" customWidth="1"/>
    <col min="14595" max="14848" width="10.42578125" style="119"/>
    <col min="14849" max="14849" width="2.42578125" style="119" customWidth="1"/>
    <col min="14850" max="14850" width="13.7109375" style="119" bestFit="1" customWidth="1"/>
    <col min="14851" max="15104" width="10.42578125" style="119"/>
    <col min="15105" max="15105" width="2.42578125" style="119" customWidth="1"/>
    <col min="15106" max="15106" width="13.7109375" style="119" bestFit="1" customWidth="1"/>
    <col min="15107" max="15360" width="10.42578125" style="119"/>
    <col min="15361" max="15361" width="2.42578125" style="119" customWidth="1"/>
    <col min="15362" max="15362" width="13.7109375" style="119" bestFit="1" customWidth="1"/>
    <col min="15363" max="15616" width="10.42578125" style="119"/>
    <col min="15617" max="15617" width="2.42578125" style="119" customWidth="1"/>
    <col min="15618" max="15618" width="13.7109375" style="119" bestFit="1" customWidth="1"/>
    <col min="15619" max="15872" width="10.42578125" style="119"/>
    <col min="15873" max="15873" width="2.42578125" style="119" customWidth="1"/>
    <col min="15874" max="15874" width="13.7109375" style="119" bestFit="1" customWidth="1"/>
    <col min="15875" max="16128" width="10.42578125" style="119"/>
    <col min="16129" max="16129" width="2.42578125" style="119" customWidth="1"/>
    <col min="16130" max="16130" width="13.7109375" style="119" bestFit="1" customWidth="1"/>
    <col min="16131" max="16384" width="10.42578125" style="119"/>
  </cols>
  <sheetData>
    <row r="1" spans="2:13">
      <c r="B1" s="225"/>
      <c r="H1" s="225"/>
      <c r="M1" s="469"/>
    </row>
    <row r="2" spans="2:13">
      <c r="G2" s="225"/>
    </row>
    <row r="5" spans="2:13">
      <c r="B5" s="103" t="s">
        <v>228</v>
      </c>
      <c r="C5" s="154"/>
      <c r="D5" s="154"/>
    </row>
    <row r="8" spans="2:13">
      <c r="H8" s="225"/>
    </row>
    <row r="14" spans="2:13" ht="16.5" customHeight="1"/>
    <row r="28" spans="2:19">
      <c r="B28" s="103"/>
      <c r="C28" s="154"/>
      <c r="D28" s="154"/>
    </row>
    <row r="32" spans="2:19">
      <c r="S32" s="225"/>
    </row>
    <row r="38" spans="3:16">
      <c r="N38" s="225"/>
      <c r="P38" s="225"/>
    </row>
    <row r="39" spans="3:16">
      <c r="M39" s="225"/>
    </row>
    <row r="40" spans="3:16">
      <c r="C40" s="315"/>
    </row>
    <row r="47" spans="3:16">
      <c r="N47" s="225"/>
    </row>
    <row r="57" spans="29:29">
      <c r="AC57" s="225"/>
    </row>
  </sheetData>
  <pageMargins left="0.31496062992125984" right="0.31496062992125984" top="0.35433070866141736" bottom="0.35433070866141736" header="0.31496062992125984" footer="0.31496062992125984"/>
  <pageSetup paperSize="9" scale="47" orientation="landscape"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52"/>
  <sheetViews>
    <sheetView showGridLines="0" zoomScale="58" zoomScaleNormal="80" workbookViewId="0"/>
  </sheetViews>
  <sheetFormatPr baseColWidth="10" defaultColWidth="11.42578125" defaultRowHeight="18.75"/>
  <cols>
    <col min="1" max="1" width="2.7109375" style="3" customWidth="1"/>
    <col min="2" max="2" width="39.28515625" style="3" customWidth="1"/>
    <col min="3" max="6" width="15.7109375" style="3" customWidth="1"/>
    <col min="7" max="7" width="10.28515625" style="3" customWidth="1"/>
    <col min="8" max="11" width="13.5703125" style="3" customWidth="1"/>
    <col min="12" max="12" width="10.28515625" style="3" customWidth="1"/>
    <col min="13" max="16" width="13.5703125" style="3" customWidth="1"/>
    <col min="17" max="17" width="10.28515625" style="3" customWidth="1"/>
    <col min="18" max="20" width="13.5703125" style="3" customWidth="1"/>
    <col min="21" max="21" width="13.28515625" style="3" customWidth="1"/>
    <col min="22" max="22" width="2.7109375" style="3" customWidth="1"/>
    <col min="23" max="16384" width="11.42578125" style="3"/>
  </cols>
  <sheetData>
    <row r="1" spans="1:22">
      <c r="F1" s="402"/>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403"/>
      <c r="J3" s="403"/>
      <c r="K3" s="2"/>
      <c r="L3" s="2"/>
      <c r="M3" s="2"/>
      <c r="N3" s="2"/>
      <c r="O3" s="2"/>
      <c r="P3" s="2"/>
      <c r="Q3" s="2"/>
      <c r="R3" s="2"/>
      <c r="S3" s="2"/>
      <c r="T3" s="2"/>
      <c r="U3" s="2"/>
      <c r="V3" s="2"/>
    </row>
    <row r="4" spans="1:22">
      <c r="A4" s="226"/>
      <c r="B4" s="25"/>
      <c r="C4" s="2"/>
      <c r="D4" s="2"/>
      <c r="E4" s="2"/>
      <c r="F4" s="2"/>
      <c r="G4" s="2"/>
      <c r="H4" s="2"/>
      <c r="I4" s="25"/>
      <c r="J4" s="403"/>
      <c r="K4" s="2"/>
      <c r="L4" s="2"/>
      <c r="M4" s="2"/>
      <c r="N4" s="2"/>
      <c r="O4" s="2"/>
      <c r="P4" s="2"/>
      <c r="Q4" s="2"/>
      <c r="R4" s="2"/>
      <c r="S4" s="2"/>
      <c r="T4" s="2"/>
      <c r="U4" s="2"/>
      <c r="V4" s="2"/>
    </row>
    <row r="5" spans="1:22">
      <c r="A5" s="2"/>
      <c r="B5" s="103" t="s">
        <v>228</v>
      </c>
      <c r="C5" s="2"/>
      <c r="D5" s="5"/>
      <c r="E5" s="5"/>
      <c r="F5" s="5"/>
      <c r="G5" s="2"/>
      <c r="H5" s="2"/>
      <c r="I5" s="404"/>
      <c r="J5" s="403"/>
      <c r="K5" s="2"/>
      <c r="L5" s="2"/>
      <c r="M5" s="2"/>
      <c r="N5" s="2"/>
      <c r="O5" s="2"/>
      <c r="P5" s="2"/>
      <c r="Q5" s="2"/>
      <c r="R5" s="2"/>
      <c r="S5" s="2"/>
      <c r="T5" s="2"/>
      <c r="U5" s="2"/>
      <c r="V5" s="2"/>
    </row>
    <row r="6" spans="1:22">
      <c r="B6" s="78"/>
    </row>
    <row r="9" spans="1:22">
      <c r="H9" s="165"/>
    </row>
    <row r="11" spans="1:22">
      <c r="F11" s="184"/>
    </row>
    <row r="22" spans="1:12">
      <c r="B22" s="53"/>
    </row>
    <row r="23" spans="1:12">
      <c r="B23" s="78"/>
      <c r="C23" s="78"/>
      <c r="D23" s="78"/>
      <c r="E23" s="78"/>
    </row>
    <row r="24" spans="1:12">
      <c r="A24" s="78"/>
      <c r="B24" s="78"/>
      <c r="C24" s="78"/>
      <c r="D24" s="78"/>
      <c r="E24" s="78"/>
      <c r="F24" s="78"/>
      <c r="G24" s="78"/>
      <c r="H24" s="78"/>
      <c r="I24" s="125"/>
      <c r="J24" s="78"/>
    </row>
    <row r="25" spans="1:12">
      <c r="A25" s="78"/>
      <c r="B25" s="78"/>
      <c r="C25" s="78"/>
      <c r="D25" s="78"/>
      <c r="E25" s="78"/>
      <c r="F25" s="78"/>
      <c r="G25" s="78"/>
      <c r="H25" s="78"/>
      <c r="I25" s="78"/>
      <c r="J25" s="78"/>
    </row>
    <row r="26" spans="1:12">
      <c r="A26" s="78"/>
      <c r="B26" s="471" t="s">
        <v>226</v>
      </c>
      <c r="C26" s="78"/>
      <c r="D26" s="78"/>
      <c r="E26" s="78"/>
      <c r="F26" s="78"/>
      <c r="G26" s="78"/>
      <c r="H26" s="78"/>
      <c r="I26" s="78"/>
      <c r="J26" s="78"/>
      <c r="K26" s="78"/>
      <c r="L26" s="78"/>
    </row>
    <row r="27" spans="1:12">
      <c r="B27" s="78"/>
      <c r="C27" s="78"/>
      <c r="F27" s="78"/>
      <c r="G27" s="78"/>
      <c r="H27" s="78"/>
      <c r="I27" s="78"/>
      <c r="J27" s="78"/>
      <c r="K27" s="78"/>
      <c r="L27" s="78"/>
    </row>
    <row r="28" spans="1:12">
      <c r="B28" s="78"/>
      <c r="C28" s="78"/>
      <c r="D28" s="78"/>
      <c r="E28" s="78"/>
      <c r="F28" s="78"/>
      <c r="G28" s="78"/>
      <c r="H28" s="78"/>
      <c r="I28" s="78"/>
      <c r="J28" s="78"/>
      <c r="K28" s="78"/>
      <c r="L28" s="78"/>
    </row>
    <row r="29" spans="1:12">
      <c r="B29" s="319"/>
      <c r="C29" s="78"/>
      <c r="D29" s="78"/>
      <c r="E29" s="78"/>
      <c r="F29" s="78"/>
      <c r="G29" s="78"/>
      <c r="H29" s="78"/>
      <c r="I29" s="78"/>
      <c r="J29" s="78"/>
      <c r="K29" s="78"/>
      <c r="L29" s="78"/>
    </row>
    <row r="30" spans="1:12">
      <c r="A30" s="406"/>
      <c r="B30" s="105"/>
      <c r="C30" s="78"/>
      <c r="D30" s="79"/>
      <c r="E30" s="78"/>
      <c r="F30" s="78"/>
      <c r="G30" s="78"/>
      <c r="H30" s="78"/>
      <c r="I30" s="78"/>
      <c r="J30" s="78"/>
      <c r="K30" s="78"/>
      <c r="L30" s="78"/>
    </row>
    <row r="31" spans="1:12">
      <c r="B31" s="78"/>
      <c r="C31" s="78"/>
      <c r="D31" s="78"/>
      <c r="E31" s="78"/>
      <c r="F31" s="78"/>
      <c r="G31" s="78"/>
      <c r="H31" s="78"/>
      <c r="I31" s="78"/>
    </row>
    <row r="32" spans="1:12">
      <c r="B32" s="78"/>
      <c r="C32" s="78"/>
      <c r="D32" s="78"/>
      <c r="E32" s="78"/>
      <c r="F32" s="78"/>
      <c r="G32" s="78"/>
      <c r="H32" s="78"/>
      <c r="I32" s="78"/>
    </row>
    <row r="33" spans="1:12">
      <c r="A33" s="405"/>
      <c r="B33" s="72" t="s">
        <v>131</v>
      </c>
      <c r="C33" s="459">
        <v>8.5319999999999993E-2</v>
      </c>
      <c r="D33" s="79"/>
      <c r="E33" s="78"/>
      <c r="F33" s="78"/>
      <c r="G33" s="78"/>
      <c r="H33" s="78"/>
      <c r="I33" s="105"/>
      <c r="J33" s="104"/>
      <c r="K33" s="78"/>
      <c r="L33" s="78"/>
    </row>
    <row r="34" spans="1:12">
      <c r="A34" s="405"/>
      <c r="B34" s="72" t="s">
        <v>227</v>
      </c>
      <c r="C34" s="459">
        <v>7.0309999999999997E-2</v>
      </c>
      <c r="D34" s="79"/>
      <c r="E34" s="78"/>
      <c r="F34" s="78"/>
      <c r="G34" s="78"/>
      <c r="H34" s="78"/>
      <c r="I34" s="105"/>
      <c r="J34" s="104"/>
      <c r="K34" s="78"/>
      <c r="L34" s="78"/>
    </row>
    <row r="35" spans="1:12">
      <c r="A35" s="405"/>
      <c r="B35" s="72" t="s">
        <v>132</v>
      </c>
      <c r="C35" s="459">
        <v>5.058E-2</v>
      </c>
      <c r="D35" s="105"/>
      <c r="E35" s="193"/>
      <c r="F35" s="78"/>
      <c r="G35" s="78"/>
      <c r="H35" s="78"/>
      <c r="I35" s="105"/>
      <c r="J35" s="104"/>
      <c r="K35" s="78"/>
      <c r="L35" s="78"/>
    </row>
    <row r="36" spans="1:12">
      <c r="A36" s="405"/>
      <c r="B36" s="72" t="s">
        <v>135</v>
      </c>
      <c r="C36" s="459">
        <v>5.0049999999999997E-2</v>
      </c>
      <c r="D36" s="105"/>
      <c r="E36" s="193"/>
      <c r="F36" s="78"/>
      <c r="G36" s="78"/>
      <c r="H36" s="78"/>
      <c r="I36" s="105"/>
      <c r="J36" s="104"/>
      <c r="K36" s="78"/>
      <c r="L36" s="78"/>
    </row>
    <row r="37" spans="1:12">
      <c r="A37" s="405"/>
      <c r="B37" s="72" t="s">
        <v>133</v>
      </c>
      <c r="C37" s="459">
        <v>4.7739999999999998E-2</v>
      </c>
      <c r="D37" s="105"/>
      <c r="E37" s="193"/>
      <c r="F37" s="78"/>
      <c r="G37" s="78"/>
      <c r="H37" s="78"/>
      <c r="I37" s="105"/>
      <c r="J37" s="104"/>
      <c r="K37" s="78"/>
      <c r="L37" s="78"/>
    </row>
    <row r="38" spans="1:12">
      <c r="A38" s="405"/>
      <c r="B38" s="72" t="s">
        <v>134</v>
      </c>
      <c r="C38" s="459">
        <v>4.2750000000000003E-2</v>
      </c>
      <c r="D38" s="79"/>
      <c r="E38" s="78"/>
      <c r="F38" s="78"/>
      <c r="G38" s="78"/>
      <c r="H38" s="78"/>
      <c r="I38" s="105"/>
      <c r="J38" s="104"/>
      <c r="K38" s="78"/>
      <c r="L38" s="78"/>
    </row>
    <row r="39" spans="1:12">
      <c r="A39" s="405"/>
      <c r="B39" s="72" t="s">
        <v>136</v>
      </c>
      <c r="C39" s="459">
        <v>3.882E-2</v>
      </c>
      <c r="D39" s="105"/>
      <c r="E39" s="193"/>
      <c r="F39" s="78"/>
      <c r="G39" s="78"/>
      <c r="H39" s="78"/>
      <c r="I39" s="105"/>
      <c r="J39" s="104"/>
      <c r="K39" s="78"/>
      <c r="L39" s="78"/>
    </row>
    <row r="40" spans="1:12">
      <c r="A40" s="405"/>
      <c r="B40" s="72" t="s">
        <v>138</v>
      </c>
      <c r="C40" s="459">
        <v>3.2169999999999997E-2</v>
      </c>
      <c r="D40" s="105"/>
      <c r="E40" s="193"/>
      <c r="F40" s="78"/>
      <c r="G40" s="78"/>
      <c r="H40" s="78"/>
      <c r="I40" s="105"/>
      <c r="J40" s="104"/>
      <c r="K40" s="78"/>
      <c r="L40" s="78"/>
    </row>
    <row r="41" spans="1:12">
      <c r="A41" s="405"/>
      <c r="B41" s="72" t="s">
        <v>229</v>
      </c>
      <c r="C41" s="459">
        <v>3.2239999999999998E-2</v>
      </c>
      <c r="D41" s="105"/>
      <c r="E41" s="193"/>
      <c r="F41" s="78"/>
      <c r="G41" s="78"/>
      <c r="H41" s="78"/>
      <c r="I41" s="105"/>
      <c r="J41" s="104"/>
      <c r="K41" s="78"/>
      <c r="L41" s="78"/>
    </row>
    <row r="42" spans="1:12">
      <c r="A42" s="317"/>
      <c r="B42" s="72" t="s">
        <v>137</v>
      </c>
      <c r="C42" s="459">
        <v>3.0030000000000001E-2</v>
      </c>
      <c r="D42" s="105"/>
      <c r="E42" s="193"/>
      <c r="F42" s="78"/>
      <c r="G42" s="78"/>
      <c r="H42" s="78"/>
      <c r="I42" s="105"/>
      <c r="J42" s="104"/>
      <c r="K42" s="78"/>
      <c r="L42" s="78"/>
    </row>
    <row r="43" spans="1:12">
      <c r="A43" s="317"/>
      <c r="B43" s="72" t="s">
        <v>10</v>
      </c>
      <c r="C43" s="320">
        <f>100%-SUM(C33:C42)</f>
        <v>0.51998999999999995</v>
      </c>
      <c r="D43" s="78"/>
      <c r="E43" s="78"/>
      <c r="F43" s="78"/>
      <c r="G43" s="78"/>
      <c r="H43" s="78"/>
      <c r="I43" s="105"/>
      <c r="J43" s="104"/>
      <c r="K43" s="78"/>
      <c r="L43" s="78"/>
    </row>
    <row r="44" spans="1:12">
      <c r="A44" s="72"/>
      <c r="B44" s="105"/>
      <c r="C44" s="78"/>
      <c r="D44" s="78"/>
      <c r="E44" s="78"/>
      <c r="F44" s="78"/>
      <c r="G44" s="78"/>
      <c r="H44" s="78"/>
      <c r="I44" s="105"/>
      <c r="J44" s="104"/>
      <c r="K44" s="78"/>
      <c r="L44" s="78"/>
    </row>
    <row r="45" spans="1:12">
      <c r="A45" s="72"/>
      <c r="B45" s="72"/>
      <c r="C45" s="317"/>
      <c r="D45" s="317"/>
      <c r="E45" s="78"/>
      <c r="F45" s="78"/>
      <c r="G45" s="78"/>
      <c r="H45" s="78"/>
      <c r="I45" s="105"/>
      <c r="J45" s="104"/>
      <c r="K45" s="78"/>
      <c r="L45" s="78"/>
    </row>
    <row r="46" spans="1:12">
      <c r="A46" s="72" t="s">
        <v>10</v>
      </c>
      <c r="B46" s="447"/>
      <c r="C46" s="317"/>
      <c r="D46" s="317"/>
      <c r="E46" s="78"/>
      <c r="F46" s="78"/>
      <c r="G46" s="78"/>
      <c r="H46" s="78"/>
      <c r="I46" s="105"/>
      <c r="J46" s="104"/>
      <c r="K46" s="79"/>
      <c r="L46" s="78"/>
    </row>
    <row r="47" spans="1:12">
      <c r="A47" s="72"/>
      <c r="B47" s="320"/>
      <c r="C47" s="405"/>
      <c r="D47" s="78"/>
      <c r="E47" s="78"/>
      <c r="F47" s="78"/>
      <c r="G47" s="78"/>
      <c r="H47" s="78"/>
      <c r="I47" s="78"/>
      <c r="J47" s="78"/>
      <c r="K47" s="79"/>
      <c r="L47" s="78"/>
    </row>
    <row r="48" spans="1:12">
      <c r="A48" s="72"/>
      <c r="B48" s="320"/>
      <c r="C48" s="405"/>
      <c r="D48" s="78"/>
      <c r="E48" s="78"/>
      <c r="F48" s="78"/>
      <c r="G48" s="78"/>
      <c r="H48" s="78"/>
      <c r="I48" s="78"/>
      <c r="J48" s="78"/>
      <c r="K48" s="79"/>
      <c r="L48" s="78"/>
    </row>
    <row r="49" spans="1:12">
      <c r="A49" s="78"/>
      <c r="B49" s="79"/>
      <c r="C49" s="78"/>
      <c r="D49" s="78"/>
      <c r="E49" s="78"/>
      <c r="F49" s="78"/>
      <c r="G49" s="78"/>
      <c r="H49" s="78"/>
      <c r="I49" s="78"/>
      <c r="J49" s="78"/>
      <c r="K49" s="78"/>
      <c r="L49" s="78"/>
    </row>
    <row r="50" spans="1:12">
      <c r="A50" s="78"/>
      <c r="B50" s="79"/>
      <c r="C50" s="78"/>
      <c r="D50" s="78"/>
      <c r="E50" s="78"/>
      <c r="F50" s="78"/>
      <c r="G50" s="78"/>
      <c r="H50" s="78"/>
      <c r="I50" s="78"/>
      <c r="J50" s="78"/>
      <c r="K50" s="78"/>
      <c r="L50" s="78"/>
    </row>
    <row r="51" spans="1:12">
      <c r="A51" s="78"/>
      <c r="B51" s="78"/>
      <c r="C51" s="78"/>
      <c r="D51" s="78"/>
      <c r="E51" s="78"/>
      <c r="F51" s="78"/>
      <c r="G51" s="78"/>
      <c r="H51" s="78"/>
      <c r="I51" s="78"/>
      <c r="J51" s="78"/>
      <c r="K51" s="78"/>
      <c r="L51" s="78"/>
    </row>
    <row r="52" spans="1:12">
      <c r="B52" s="78"/>
      <c r="C52" s="78"/>
      <c r="D52" s="78"/>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6:M19"/>
  <sheetViews>
    <sheetView showGridLines="0" zoomScale="115" zoomScaleNormal="115" workbookViewId="0"/>
  </sheetViews>
  <sheetFormatPr baseColWidth="10" defaultRowHeight="12.75"/>
  <cols>
    <col min="1" max="1" width="6.28515625" customWidth="1"/>
    <col min="2" max="2" width="144" customWidth="1"/>
  </cols>
  <sheetData>
    <row r="6" spans="2:13" ht="21">
      <c r="B6" s="8" t="s">
        <v>286</v>
      </c>
    </row>
    <row r="8" spans="2:13" ht="91.5" customHeight="1">
      <c r="B8" s="467" t="s">
        <v>276</v>
      </c>
      <c r="C8" s="468"/>
      <c r="D8" s="468"/>
      <c r="E8" s="468"/>
      <c r="F8" s="468"/>
      <c r="G8" s="468"/>
      <c r="H8" s="468"/>
      <c r="I8" s="468"/>
      <c r="J8" s="468"/>
      <c r="K8" s="468"/>
      <c r="L8" s="468"/>
      <c r="M8" s="468"/>
    </row>
    <row r="9" spans="2:13" ht="89.25">
      <c r="B9" s="467" t="s">
        <v>277</v>
      </c>
      <c r="C9" s="468"/>
      <c r="D9" s="468"/>
      <c r="E9" s="468"/>
      <c r="F9" s="468"/>
      <c r="G9" s="468"/>
      <c r="H9" s="468"/>
      <c r="I9" s="468"/>
      <c r="J9" s="468"/>
      <c r="K9" s="468"/>
      <c r="L9" s="468"/>
      <c r="M9" s="468"/>
    </row>
    <row r="10" spans="2:13" ht="38.25">
      <c r="B10" s="467" t="s">
        <v>278</v>
      </c>
      <c r="C10" s="468"/>
      <c r="D10" s="468"/>
      <c r="E10" s="468"/>
      <c r="F10" s="468"/>
      <c r="G10" s="468"/>
      <c r="H10" s="468"/>
      <c r="I10" s="468"/>
      <c r="J10" s="468"/>
      <c r="K10" s="468"/>
      <c r="L10" s="468"/>
      <c r="M10" s="468"/>
    </row>
    <row r="11" spans="2:13" ht="25.5">
      <c r="B11" s="467" t="s">
        <v>279</v>
      </c>
      <c r="C11" s="468"/>
      <c r="D11" s="468"/>
      <c r="E11" s="468"/>
      <c r="F11" s="468"/>
      <c r="G11" s="468"/>
      <c r="H11" s="468"/>
      <c r="I11" s="468"/>
      <c r="J11" s="468"/>
      <c r="K11" s="468"/>
      <c r="L11" s="468"/>
      <c r="M11" s="468"/>
    </row>
    <row r="12" spans="2:13" ht="89.25">
      <c r="B12" s="467" t="s">
        <v>280</v>
      </c>
      <c r="C12" s="468"/>
      <c r="D12" s="468"/>
      <c r="E12" s="468"/>
      <c r="F12" s="468"/>
      <c r="G12" s="468"/>
      <c r="H12" s="468"/>
      <c r="I12" s="468"/>
      <c r="J12" s="468"/>
      <c r="K12" s="468"/>
      <c r="L12" s="468"/>
      <c r="M12" s="468"/>
    </row>
    <row r="13" spans="2:13">
      <c r="B13" s="467" t="s">
        <v>281</v>
      </c>
      <c r="C13" s="468"/>
      <c r="D13" s="468"/>
      <c r="E13" s="468"/>
      <c r="F13" s="468"/>
      <c r="G13" s="468"/>
      <c r="H13" s="468"/>
      <c r="I13" s="468"/>
      <c r="J13" s="468"/>
      <c r="K13" s="468"/>
      <c r="L13" s="468"/>
      <c r="M13" s="468"/>
    </row>
    <row r="15" spans="2:13" ht="21">
      <c r="B15" s="8" t="s">
        <v>285</v>
      </c>
    </row>
    <row r="17" spans="2:2" ht="63.75">
      <c r="B17" s="466" t="s">
        <v>282</v>
      </c>
    </row>
    <row r="18" spans="2:2" ht="51">
      <c r="B18" s="466" t="s">
        <v>283</v>
      </c>
    </row>
    <row r="19" spans="2:2" ht="38.25">
      <c r="B19" s="466" t="s">
        <v>284</v>
      </c>
    </row>
  </sheetData>
  <pageMargins left="0.70866141732283472" right="0.70866141732283472" top="0.74803149606299213" bottom="0.74803149606299213" header="0.31496062992125984" footer="0.31496062992125984"/>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V1"/>
  <sheetViews>
    <sheetView workbookViewId="0"/>
  </sheetViews>
  <sheetFormatPr baseColWidth="10" defaultColWidth="11.42578125" defaultRowHeight="12.75"/>
  <sheetData>
    <row r="1" spans="22:22">
      <c r="V1" s="1" t="s">
        <v>2</v>
      </c>
    </row>
  </sheetData>
  <phoneticPr fontId="15"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95"/>
  <sheetViews>
    <sheetView showGridLines="0" zoomScale="70" zoomScaleNormal="70" zoomScaleSheetLayoutView="70" workbookViewId="0"/>
  </sheetViews>
  <sheetFormatPr baseColWidth="10" defaultColWidth="11.42578125" defaultRowHeight="0" customHeight="1" zeroHeight="1"/>
  <cols>
    <col min="1" max="1" width="2.7109375" style="235" customWidth="1"/>
    <col min="2" max="2" width="56.7109375" style="235" bestFit="1" customWidth="1"/>
    <col min="3" max="3" width="2.7109375" style="254" customWidth="1"/>
    <col min="4" max="4" width="20.7109375" style="235" customWidth="1"/>
    <col min="5" max="5" width="2.7109375" style="235" customWidth="1"/>
    <col min="6" max="6" width="20.7109375" style="235" customWidth="1"/>
    <col min="7" max="7" width="3" style="235" customWidth="1"/>
    <col min="8" max="8" width="21" style="235" customWidth="1"/>
    <col min="9" max="9" width="3" style="235" customWidth="1"/>
    <col min="10" max="10" width="21" style="235" customWidth="1"/>
    <col min="11" max="16384" width="11.42578125" style="235"/>
  </cols>
  <sheetData>
    <row r="1" spans="1:10" ht="16.5" customHeight="1">
      <c r="A1" s="236"/>
      <c r="B1" s="236"/>
    </row>
    <row r="2" spans="1:10" ht="16.5" customHeight="1">
      <c r="A2" s="236"/>
      <c r="B2" s="236"/>
    </row>
    <row r="3" spans="1:10" ht="16.5" customHeight="1">
      <c r="A3" s="236"/>
      <c r="B3" s="232"/>
      <c r="C3" s="260"/>
    </row>
    <row r="4" spans="1:10" ht="16.5" customHeight="1">
      <c r="A4" s="236"/>
      <c r="B4" s="232"/>
      <c r="C4" s="260"/>
    </row>
    <row r="5" spans="1:10" ht="16.5" customHeight="1" thickBot="1">
      <c r="A5" s="236"/>
      <c r="B5" s="232"/>
      <c r="C5" s="260"/>
    </row>
    <row r="6" spans="1:10" ht="16.5" customHeight="1" thickBot="1">
      <c r="A6" s="298"/>
      <c r="B6" s="280" t="s">
        <v>1</v>
      </c>
      <c r="C6" s="324"/>
      <c r="D6" s="325" t="s">
        <v>121</v>
      </c>
      <c r="F6" s="325" t="s">
        <v>140</v>
      </c>
      <c r="H6" s="325" t="s">
        <v>214</v>
      </c>
      <c r="J6" s="325" t="s">
        <v>222</v>
      </c>
    </row>
    <row r="7" spans="1:10" ht="5.25" customHeight="1">
      <c r="A7" s="298"/>
      <c r="B7" s="326"/>
      <c r="C7" s="327"/>
    </row>
    <row r="8" spans="1:10" ht="15.75" customHeight="1">
      <c r="A8" s="298" t="s">
        <v>94</v>
      </c>
      <c r="B8" s="328" t="s">
        <v>23</v>
      </c>
      <c r="C8" s="329"/>
      <c r="D8" s="330">
        <v>40505.000000100001</v>
      </c>
      <c r="F8" s="330">
        <v>58104</v>
      </c>
      <c r="H8" s="330">
        <v>68350</v>
      </c>
      <c r="J8" s="330">
        <v>81755</v>
      </c>
    </row>
    <row r="9" spans="1:10" ht="5.25" customHeight="1">
      <c r="A9" s="298"/>
      <c r="B9" s="331"/>
      <c r="C9" s="331"/>
      <c r="D9" s="332"/>
      <c r="F9" s="332"/>
      <c r="H9" s="332"/>
      <c r="J9" s="332"/>
    </row>
    <row r="10" spans="1:10" ht="15.75" customHeight="1">
      <c r="A10" s="298" t="s">
        <v>59</v>
      </c>
      <c r="B10" s="333" t="s">
        <v>24</v>
      </c>
      <c r="C10" s="334"/>
      <c r="D10" s="335">
        <v>10313</v>
      </c>
      <c r="F10" s="335">
        <v>10327</v>
      </c>
      <c r="H10" s="335">
        <v>10329</v>
      </c>
      <c r="J10" s="335">
        <v>10339</v>
      </c>
    </row>
    <row r="11" spans="1:10" ht="5.25" customHeight="1">
      <c r="A11" s="298"/>
      <c r="B11" s="333"/>
      <c r="C11" s="334"/>
      <c r="D11" s="336"/>
      <c r="F11" s="336"/>
      <c r="H11" s="336"/>
      <c r="J11" s="336"/>
    </row>
    <row r="12" spans="1:10" ht="15.75" customHeight="1">
      <c r="A12" s="298" t="s">
        <v>60</v>
      </c>
      <c r="B12" s="333" t="s">
        <v>25</v>
      </c>
      <c r="C12" s="334"/>
      <c r="D12" s="335">
        <v>10356</v>
      </c>
      <c r="F12" s="335">
        <v>10610</v>
      </c>
      <c r="H12" s="335">
        <v>10634</v>
      </c>
      <c r="J12" s="335">
        <v>20020</v>
      </c>
    </row>
    <row r="13" spans="1:10" s="254" customFormat="1" ht="5.25" customHeight="1">
      <c r="A13" s="299"/>
      <c r="B13" s="334"/>
      <c r="C13" s="334"/>
      <c r="D13" s="337"/>
      <c r="F13" s="337"/>
      <c r="H13" s="337"/>
      <c r="J13" s="337"/>
    </row>
    <row r="14" spans="1:10" s="254" customFormat="1" ht="15.75" customHeight="1">
      <c r="A14" s="299"/>
      <c r="B14" s="333" t="s">
        <v>215</v>
      </c>
      <c r="C14" s="334"/>
      <c r="D14" s="335">
        <v>9411</v>
      </c>
      <c r="E14" s="235"/>
      <c r="F14" s="335">
        <v>10312</v>
      </c>
      <c r="G14" s="235"/>
      <c r="H14" s="335">
        <v>10550</v>
      </c>
      <c r="I14" s="235"/>
      <c r="J14" s="335">
        <v>11266</v>
      </c>
    </row>
    <row r="15" spans="1:10" s="254" customFormat="1" ht="5.25" customHeight="1">
      <c r="A15" s="299"/>
      <c r="B15" s="334"/>
      <c r="C15" s="334"/>
      <c r="D15" s="337"/>
      <c r="F15" s="337"/>
      <c r="H15" s="337"/>
      <c r="J15" s="337"/>
    </row>
    <row r="16" spans="1:10" s="254" customFormat="1" ht="15.75" customHeight="1">
      <c r="A16" s="299"/>
      <c r="B16" s="333" t="s">
        <v>43</v>
      </c>
      <c r="C16" s="334"/>
      <c r="D16" s="335">
        <v>10425</v>
      </c>
      <c r="F16" s="335">
        <v>26855</v>
      </c>
      <c r="H16" s="335">
        <v>36837</v>
      </c>
      <c r="J16" s="335">
        <v>40130</v>
      </c>
    </row>
    <row r="17" spans="1:12" ht="5.25" customHeight="1">
      <c r="A17" s="298"/>
      <c r="B17" s="338"/>
      <c r="C17" s="331"/>
      <c r="D17" s="332"/>
      <c r="F17" s="332"/>
    </row>
    <row r="18" spans="1:12" ht="5.25" customHeight="1">
      <c r="A18" s="298"/>
      <c r="B18" s="339"/>
      <c r="C18" s="339"/>
      <c r="D18" s="339"/>
      <c r="E18" s="339"/>
      <c r="F18" s="339"/>
      <c r="G18" s="339"/>
      <c r="H18" s="339"/>
      <c r="I18" s="339"/>
      <c r="J18" s="339"/>
    </row>
    <row r="19" spans="1:12" ht="5.25" customHeight="1">
      <c r="A19" s="298"/>
      <c r="B19" s="338"/>
      <c r="C19" s="331"/>
      <c r="D19" s="332"/>
      <c r="F19" s="332"/>
    </row>
    <row r="20" spans="1:12" ht="15.75" customHeight="1">
      <c r="A20" s="298" t="s">
        <v>94</v>
      </c>
      <c r="B20" s="328" t="s">
        <v>53</v>
      </c>
      <c r="C20" s="329"/>
      <c r="D20" s="330">
        <v>34821</v>
      </c>
      <c r="F20" s="330">
        <v>34821</v>
      </c>
      <c r="H20" s="330">
        <v>56422</v>
      </c>
      <c r="J20" s="330">
        <v>56422</v>
      </c>
    </row>
    <row r="21" spans="1:12" ht="5.25" customHeight="1">
      <c r="A21" s="298"/>
      <c r="B21" s="340"/>
      <c r="C21" s="327"/>
      <c r="D21" s="332"/>
      <c r="F21" s="332"/>
      <c r="H21" s="332"/>
      <c r="J21" s="332"/>
    </row>
    <row r="22" spans="1:12" ht="15.75" customHeight="1">
      <c r="A22" s="298" t="s">
        <v>94</v>
      </c>
      <c r="B22" s="333" t="s">
        <v>115</v>
      </c>
      <c r="C22" s="334"/>
      <c r="D22" s="335">
        <v>267</v>
      </c>
      <c r="F22" s="335">
        <v>1208</v>
      </c>
      <c r="H22" s="335">
        <v>311</v>
      </c>
      <c r="J22" s="335">
        <v>1429</v>
      </c>
    </row>
    <row r="23" spans="1:12" ht="6" customHeight="1">
      <c r="A23" s="298"/>
      <c r="B23" s="333"/>
      <c r="C23" s="334"/>
      <c r="D23" s="332"/>
      <c r="F23" s="332"/>
      <c r="H23" s="332"/>
      <c r="J23" s="332"/>
    </row>
    <row r="24" spans="1:12" ht="15.75" customHeight="1">
      <c r="A24" s="298" t="s">
        <v>94</v>
      </c>
      <c r="B24" s="333" t="s">
        <v>18</v>
      </c>
      <c r="C24" s="334"/>
      <c r="D24" s="335">
        <v>3746</v>
      </c>
      <c r="F24" s="335">
        <v>20393</v>
      </c>
      <c r="H24" s="335">
        <v>9933</v>
      </c>
      <c r="J24" s="335">
        <v>22211</v>
      </c>
    </row>
    <row r="25" spans="1:12" ht="5.25" customHeight="1">
      <c r="A25" s="298"/>
      <c r="B25" s="333"/>
      <c r="C25" s="334"/>
      <c r="D25" s="332"/>
      <c r="F25" s="332"/>
      <c r="H25" s="332"/>
      <c r="J25" s="332"/>
    </row>
    <row r="26" spans="1:12" ht="15.75" customHeight="1">
      <c r="A26" s="298" t="s">
        <v>94</v>
      </c>
      <c r="B26" s="328" t="s">
        <v>55</v>
      </c>
      <c r="C26" s="329"/>
      <c r="D26" s="330">
        <v>38834</v>
      </c>
      <c r="F26" s="330">
        <v>56422</v>
      </c>
      <c r="H26" s="330">
        <v>66666</v>
      </c>
      <c r="J26" s="330">
        <v>80062</v>
      </c>
    </row>
    <row r="27" spans="1:12" ht="5.25" customHeight="1">
      <c r="A27" s="342"/>
      <c r="B27" s="343"/>
      <c r="C27" s="329"/>
      <c r="D27" s="332"/>
      <c r="F27" s="332"/>
      <c r="H27" s="332"/>
      <c r="J27" s="332"/>
    </row>
    <row r="28" spans="1:12" ht="15.75" customHeight="1">
      <c r="A28" s="298" t="s">
        <v>59</v>
      </c>
      <c r="B28" s="333" t="s">
        <v>56</v>
      </c>
      <c r="C28" s="334"/>
      <c r="D28" s="335">
        <v>8642</v>
      </c>
      <c r="F28" s="335">
        <v>8645</v>
      </c>
      <c r="H28" s="335">
        <v>8645</v>
      </c>
      <c r="J28" s="335">
        <v>8646</v>
      </c>
    </row>
    <row r="29" spans="1:12" ht="5.25" customHeight="1">
      <c r="A29" s="298"/>
      <c r="B29" s="333"/>
      <c r="C29" s="334"/>
      <c r="D29" s="336"/>
      <c r="F29" s="336"/>
      <c r="H29" s="336"/>
      <c r="J29" s="336"/>
    </row>
    <row r="30" spans="1:12" ht="15.75" customHeight="1">
      <c r="A30" s="298" t="s">
        <v>60</v>
      </c>
      <c r="B30" s="333" t="s">
        <v>57</v>
      </c>
      <c r="C30" s="334"/>
      <c r="D30" s="335">
        <v>10356</v>
      </c>
      <c r="F30" s="335">
        <v>10610</v>
      </c>
      <c r="H30" s="335">
        <v>10634</v>
      </c>
      <c r="J30" s="335">
        <v>20020</v>
      </c>
      <c r="L30" s="341"/>
    </row>
    <row r="31" spans="1:12" ht="5.25" customHeight="1">
      <c r="A31" s="298"/>
      <c r="B31" s="343"/>
      <c r="C31" s="329"/>
      <c r="D31" s="337"/>
      <c r="F31" s="337"/>
      <c r="H31" s="337"/>
      <c r="J31" s="337"/>
    </row>
    <row r="32" spans="1:12" ht="15.75" customHeight="1">
      <c r="A32" s="298"/>
      <c r="B32" s="333" t="s">
        <v>98</v>
      </c>
      <c r="C32" s="329"/>
      <c r="D32" s="335">
        <v>9411</v>
      </c>
      <c r="F32" s="335">
        <v>10312</v>
      </c>
      <c r="H32" s="335">
        <v>10550</v>
      </c>
      <c r="J32" s="335">
        <v>11266</v>
      </c>
    </row>
    <row r="33" spans="1:10" ht="5.25" customHeight="1">
      <c r="A33" s="298"/>
      <c r="B33" s="343"/>
      <c r="C33" s="329"/>
      <c r="D33" s="337"/>
      <c r="F33" s="337"/>
      <c r="H33" s="337"/>
      <c r="J33" s="337"/>
    </row>
    <row r="34" spans="1:10" ht="15.75" customHeight="1">
      <c r="A34" s="298"/>
      <c r="B34" s="333" t="s">
        <v>61</v>
      </c>
      <c r="C34" s="329"/>
      <c r="D34" s="335">
        <v>10425</v>
      </c>
      <c r="F34" s="335">
        <v>26855</v>
      </c>
      <c r="H34" s="335">
        <v>36837</v>
      </c>
      <c r="J34" s="335">
        <v>40130</v>
      </c>
    </row>
    <row r="35" spans="1:10" ht="5.25" customHeight="1">
      <c r="A35" s="342"/>
      <c r="B35" s="333"/>
      <c r="C35" s="343"/>
      <c r="D35" s="344"/>
      <c r="F35" s="344"/>
    </row>
    <row r="36" spans="1:10" ht="15.75" customHeight="1">
      <c r="A36" s="342"/>
      <c r="B36" s="333" t="s">
        <v>97</v>
      </c>
      <c r="C36" s="343"/>
      <c r="D36" s="345">
        <v>922</v>
      </c>
      <c r="F36" s="345">
        <v>924</v>
      </c>
      <c r="H36" s="345">
        <v>924</v>
      </c>
      <c r="J36" s="345">
        <v>4061</v>
      </c>
    </row>
    <row r="37" spans="1:10" ht="5.25" customHeight="1">
      <c r="A37" s="342"/>
      <c r="B37" s="333"/>
      <c r="C37" s="343"/>
      <c r="D37" s="337"/>
      <c r="F37" s="337"/>
      <c r="H37" s="337"/>
      <c r="J37" s="337"/>
    </row>
    <row r="38" spans="1:10" ht="15.75" customHeight="1">
      <c r="A38" s="342"/>
      <c r="B38" s="333" t="s">
        <v>99</v>
      </c>
      <c r="C38" s="343"/>
      <c r="D38" s="345">
        <v>611</v>
      </c>
      <c r="F38" s="345">
        <v>7996</v>
      </c>
      <c r="H38" s="345">
        <v>7996</v>
      </c>
      <c r="J38" s="345">
        <v>7996</v>
      </c>
    </row>
    <row r="39" spans="1:10" ht="5.25" customHeight="1">
      <c r="A39" s="342"/>
      <c r="B39" s="333"/>
      <c r="C39" s="343"/>
      <c r="D39" s="337"/>
      <c r="F39" s="337"/>
      <c r="H39" s="337"/>
      <c r="J39" s="337"/>
    </row>
    <row r="40" spans="1:10" ht="15.75" customHeight="1">
      <c r="A40" s="342"/>
      <c r="B40" s="333" t="s">
        <v>100</v>
      </c>
      <c r="C40" s="343"/>
      <c r="D40" s="345">
        <v>5272</v>
      </c>
      <c r="F40" s="345">
        <v>5315</v>
      </c>
      <c r="H40" s="345">
        <v>5315</v>
      </c>
      <c r="J40" s="345">
        <v>5338</v>
      </c>
    </row>
    <row r="41" spans="1:10" ht="5.25" customHeight="1">
      <c r="A41" s="342"/>
      <c r="B41" s="333"/>
      <c r="C41" s="343"/>
      <c r="D41" s="344"/>
      <c r="F41" s="344"/>
      <c r="H41" s="344"/>
      <c r="J41" s="344"/>
    </row>
    <row r="42" spans="1:10" ht="15.75" customHeight="1">
      <c r="A42" s="342"/>
      <c r="B42" s="333" t="s">
        <v>116</v>
      </c>
      <c r="C42" s="343"/>
      <c r="D42" s="345">
        <v>601</v>
      </c>
      <c r="F42" s="345">
        <v>1781</v>
      </c>
      <c r="H42" s="345">
        <v>1781</v>
      </c>
      <c r="J42" s="345">
        <v>1787</v>
      </c>
    </row>
    <row r="43" spans="1:10" ht="5.25" customHeight="1">
      <c r="A43" s="342"/>
      <c r="B43" s="333"/>
      <c r="C43" s="343"/>
      <c r="D43" s="341"/>
      <c r="F43" s="337"/>
      <c r="H43" s="337"/>
      <c r="J43" s="337"/>
    </row>
    <row r="44" spans="1:10" ht="15.75" customHeight="1">
      <c r="A44" s="342"/>
      <c r="B44" s="333" t="s">
        <v>122</v>
      </c>
      <c r="C44" s="343"/>
      <c r="D44" s="345">
        <v>3019</v>
      </c>
      <c r="F44" s="345">
        <v>5052</v>
      </c>
      <c r="H44" s="345">
        <v>5081</v>
      </c>
      <c r="J44" s="345">
        <v>5117</v>
      </c>
    </row>
    <row r="45" spans="1:10" ht="5.25" customHeight="1">
      <c r="A45" s="342"/>
      <c r="B45" s="333"/>
      <c r="C45" s="343"/>
      <c r="D45" s="337"/>
      <c r="F45" s="337"/>
      <c r="H45" s="337"/>
      <c r="J45" s="337"/>
    </row>
    <row r="46" spans="1:10" ht="15.75" customHeight="1">
      <c r="A46" s="342"/>
      <c r="B46" s="333" t="s">
        <v>152</v>
      </c>
      <c r="C46" s="343"/>
      <c r="D46" s="345" t="s">
        <v>114</v>
      </c>
      <c r="F46" s="345">
        <v>4470</v>
      </c>
      <c r="H46" s="345">
        <v>4470</v>
      </c>
      <c r="J46" s="345">
        <v>4487</v>
      </c>
    </row>
    <row r="47" spans="1:10" ht="5.25" customHeight="1">
      <c r="A47" s="342"/>
      <c r="B47" s="333"/>
      <c r="C47" s="343"/>
      <c r="D47" s="337"/>
      <c r="F47" s="337"/>
      <c r="H47" s="337"/>
      <c r="J47" s="337"/>
    </row>
    <row r="48" spans="1:10" ht="15.75" customHeight="1">
      <c r="A48" s="342"/>
      <c r="B48" s="333" t="s">
        <v>153</v>
      </c>
      <c r="C48" s="343"/>
      <c r="D48" s="345" t="s">
        <v>114</v>
      </c>
      <c r="F48" s="345">
        <v>1317</v>
      </c>
      <c r="H48" s="345">
        <v>1322</v>
      </c>
      <c r="J48" s="345">
        <v>1338</v>
      </c>
    </row>
    <row r="49" spans="1:10" ht="5.25" customHeight="1">
      <c r="A49" s="342"/>
      <c r="B49" s="323"/>
      <c r="C49" s="346"/>
      <c r="D49" s="344"/>
    </row>
    <row r="50" spans="1:10" ht="15.75" customHeight="1">
      <c r="A50" s="342"/>
      <c r="B50" s="333" t="s">
        <v>216</v>
      </c>
      <c r="C50" s="346"/>
      <c r="D50" s="345" t="s">
        <v>114</v>
      </c>
      <c r="F50" s="345" t="s">
        <v>114</v>
      </c>
      <c r="H50" s="345">
        <v>2520</v>
      </c>
      <c r="J50" s="345">
        <v>2578</v>
      </c>
    </row>
    <row r="51" spans="1:10" ht="5.25" customHeight="1">
      <c r="A51" s="342"/>
      <c r="B51" s="323"/>
      <c r="C51" s="346"/>
      <c r="D51" s="344"/>
    </row>
    <row r="52" spans="1:10" ht="15.75" customHeight="1">
      <c r="A52" s="342"/>
      <c r="B52" s="333" t="s">
        <v>217</v>
      </c>
      <c r="C52" s="346"/>
      <c r="D52" s="345" t="s">
        <v>114</v>
      </c>
      <c r="F52" s="345" t="s">
        <v>114</v>
      </c>
      <c r="H52" s="345">
        <v>7428</v>
      </c>
      <c r="J52" s="345">
        <v>7428</v>
      </c>
    </row>
    <row r="53" spans="1:10" ht="5.25" customHeight="1">
      <c r="A53" s="342"/>
      <c r="B53" s="323"/>
      <c r="C53" s="346"/>
      <c r="D53" s="344"/>
    </row>
    <row r="54" spans="1:10" ht="5.25" customHeight="1">
      <c r="A54" s="342"/>
      <c r="B54" s="339"/>
      <c r="C54" s="339"/>
      <c r="D54" s="339"/>
      <c r="E54" s="339"/>
      <c r="F54" s="339"/>
      <c r="G54" s="339"/>
      <c r="H54" s="339"/>
      <c r="I54" s="339"/>
      <c r="J54" s="339"/>
    </row>
    <row r="55" spans="1:10" ht="5.25" customHeight="1">
      <c r="A55" s="342"/>
      <c r="B55" s="323"/>
      <c r="C55" s="346"/>
    </row>
    <row r="56" spans="1:10" ht="15.75" customHeight="1">
      <c r="A56" s="298" t="s">
        <v>94</v>
      </c>
      <c r="B56" s="328" t="s">
        <v>54</v>
      </c>
      <c r="C56" s="346"/>
      <c r="D56" s="330">
        <v>50057</v>
      </c>
      <c r="F56" s="330">
        <v>50057</v>
      </c>
      <c r="H56" s="330">
        <v>79173</v>
      </c>
      <c r="J56" s="330">
        <v>79173</v>
      </c>
    </row>
    <row r="57" spans="1:10" ht="5.25" customHeight="1">
      <c r="A57" s="298"/>
      <c r="B57" s="328"/>
      <c r="C57" s="346"/>
      <c r="D57" s="332"/>
      <c r="F57" s="332"/>
      <c r="H57" s="332"/>
      <c r="J57" s="332"/>
    </row>
    <row r="58" spans="1:10" ht="15.75" customHeight="1">
      <c r="A58" s="298" t="s">
        <v>94</v>
      </c>
      <c r="B58" s="333" t="s">
        <v>19</v>
      </c>
      <c r="C58" s="346"/>
      <c r="D58" s="335">
        <v>878</v>
      </c>
      <c r="E58" s="341"/>
      <c r="F58" s="335">
        <v>2720</v>
      </c>
      <c r="H58" s="335">
        <v>906</v>
      </c>
      <c r="J58" s="335">
        <v>2543</v>
      </c>
    </row>
    <row r="59" spans="1:10" ht="5.25" customHeight="1">
      <c r="A59" s="298"/>
      <c r="B59" s="333"/>
      <c r="C59" s="346"/>
      <c r="D59" s="347"/>
      <c r="F59" s="347"/>
      <c r="H59" s="347"/>
      <c r="J59" s="347"/>
    </row>
    <row r="60" spans="1:10" ht="15.75" customHeight="1">
      <c r="A60" s="298" t="s">
        <v>94</v>
      </c>
      <c r="B60" s="333" t="s">
        <v>18</v>
      </c>
      <c r="C60" s="346"/>
      <c r="D60" s="335">
        <v>4758</v>
      </c>
      <c r="F60" s="335">
        <v>26396</v>
      </c>
      <c r="H60" s="335">
        <v>11119</v>
      </c>
      <c r="J60" s="335">
        <v>27236</v>
      </c>
    </row>
    <row r="61" spans="1:10" ht="5.25" customHeight="1">
      <c r="A61" s="298"/>
      <c r="B61" s="333"/>
      <c r="C61" s="346"/>
    </row>
    <row r="62" spans="1:10" ht="15.75" customHeight="1">
      <c r="A62" s="298" t="s">
        <v>94</v>
      </c>
      <c r="B62" s="328" t="s">
        <v>58</v>
      </c>
      <c r="C62" s="346"/>
      <c r="D62" s="330">
        <v>55693</v>
      </c>
      <c r="F62" s="330">
        <v>79173</v>
      </c>
      <c r="H62" s="330">
        <v>91198</v>
      </c>
      <c r="J62" s="330">
        <v>108952</v>
      </c>
    </row>
    <row r="63" spans="1:10" ht="5.25" customHeight="1">
      <c r="A63" s="342"/>
      <c r="B63" s="323"/>
      <c r="C63" s="346"/>
      <c r="D63" s="332"/>
      <c r="F63" s="332"/>
      <c r="H63" s="332"/>
      <c r="J63" s="332"/>
    </row>
    <row r="64" spans="1:10" ht="15.6" customHeight="1">
      <c r="A64" s="298" t="s">
        <v>59</v>
      </c>
      <c r="B64" s="333" t="s">
        <v>95</v>
      </c>
      <c r="C64" s="346"/>
      <c r="D64" s="335">
        <v>16283</v>
      </c>
      <c r="F64" s="335">
        <v>16480</v>
      </c>
      <c r="H64" s="335">
        <v>16574</v>
      </c>
      <c r="J64" s="335">
        <v>16662</v>
      </c>
    </row>
    <row r="65" spans="1:14" ht="5.25" customHeight="1">
      <c r="A65" s="298"/>
      <c r="B65" s="333"/>
      <c r="C65" s="346"/>
      <c r="D65" s="336"/>
      <c r="F65" s="336"/>
      <c r="H65" s="336"/>
      <c r="J65" s="336"/>
    </row>
    <row r="66" spans="1:14" ht="15.6" customHeight="1">
      <c r="A66" s="298" t="s">
        <v>60</v>
      </c>
      <c r="B66" s="333" t="s">
        <v>109</v>
      </c>
      <c r="C66" s="346"/>
      <c r="D66" s="335">
        <v>15562</v>
      </c>
      <c r="E66" s="341"/>
      <c r="F66" s="335">
        <v>16374</v>
      </c>
      <c r="H66" s="335">
        <v>16618</v>
      </c>
      <c r="J66" s="335">
        <v>29641</v>
      </c>
      <c r="L66" s="341"/>
    </row>
    <row r="67" spans="1:14" ht="5.25" customHeight="1">
      <c r="A67" s="342"/>
      <c r="C67" s="346"/>
      <c r="D67" s="337"/>
      <c r="F67" s="337"/>
      <c r="H67" s="337"/>
      <c r="J67" s="337"/>
    </row>
    <row r="68" spans="1:14" ht="15.6" customHeight="1">
      <c r="A68" s="342"/>
      <c r="B68" s="333" t="s">
        <v>102</v>
      </c>
      <c r="C68" s="346"/>
      <c r="D68" s="335">
        <v>9776</v>
      </c>
      <c r="E68" s="341"/>
      <c r="F68" s="335">
        <v>10800</v>
      </c>
      <c r="H68" s="335">
        <v>11128</v>
      </c>
      <c r="J68" s="335">
        <v>11923</v>
      </c>
    </row>
    <row r="69" spans="1:14" ht="5.25" customHeight="1">
      <c r="A69" s="342"/>
      <c r="C69" s="346"/>
      <c r="D69" s="337"/>
      <c r="F69" s="337"/>
      <c r="H69" s="337"/>
      <c r="J69" s="337"/>
    </row>
    <row r="70" spans="1:14" ht="15.6" customHeight="1">
      <c r="A70" s="342"/>
      <c r="B70" s="333" t="s">
        <v>96</v>
      </c>
      <c r="C70" s="346"/>
      <c r="D70" s="335">
        <v>14072</v>
      </c>
      <c r="F70" s="335">
        <v>35519</v>
      </c>
      <c r="H70" s="335">
        <v>46878</v>
      </c>
      <c r="J70" s="335">
        <v>50726</v>
      </c>
    </row>
    <row r="71" spans="1:14" ht="5.25" customHeight="1">
      <c r="A71" s="342"/>
      <c r="B71" s="333"/>
      <c r="C71" s="346"/>
      <c r="D71" s="337"/>
      <c r="F71" s="337"/>
      <c r="H71" s="337"/>
      <c r="J71" s="337"/>
    </row>
    <row r="72" spans="1:14" ht="15.6" customHeight="1">
      <c r="A72" s="342"/>
      <c r="B72" s="333" t="s">
        <v>101</v>
      </c>
      <c r="C72" s="346"/>
      <c r="D72" s="345">
        <v>2294</v>
      </c>
      <c r="F72" s="345">
        <v>2300</v>
      </c>
      <c r="H72" s="345">
        <v>2314</v>
      </c>
      <c r="J72" s="345">
        <v>5937</v>
      </c>
    </row>
    <row r="73" spans="1:14" ht="5.25" customHeight="1">
      <c r="A73" s="342"/>
      <c r="B73" s="333"/>
      <c r="C73" s="346"/>
      <c r="D73" s="344"/>
      <c r="F73" s="344"/>
      <c r="H73" s="344"/>
      <c r="J73" s="344"/>
    </row>
    <row r="74" spans="1:14" ht="15.6" customHeight="1">
      <c r="A74" s="342"/>
      <c r="B74" s="333" t="s">
        <v>103</v>
      </c>
      <c r="C74" s="346"/>
      <c r="D74" s="345">
        <v>930</v>
      </c>
      <c r="F74" s="345">
        <v>11608</v>
      </c>
      <c r="H74" s="345">
        <v>11651</v>
      </c>
      <c r="J74" s="345">
        <v>11681</v>
      </c>
    </row>
    <row r="75" spans="1:14" ht="5.25" customHeight="1">
      <c r="A75" s="342"/>
      <c r="B75" s="333"/>
      <c r="C75" s="346"/>
      <c r="D75" s="337"/>
      <c r="F75" s="337"/>
      <c r="H75" s="337"/>
      <c r="J75" s="337"/>
    </row>
    <row r="76" spans="1:14" ht="15.6" customHeight="1">
      <c r="A76" s="342"/>
      <c r="B76" s="333" t="s">
        <v>104</v>
      </c>
      <c r="C76" s="346"/>
      <c r="D76" s="345">
        <v>5964</v>
      </c>
      <c r="F76" s="345">
        <v>6024</v>
      </c>
      <c r="H76" s="345">
        <v>6054</v>
      </c>
      <c r="J76" s="345">
        <v>6085</v>
      </c>
      <c r="N76" s="448"/>
    </row>
    <row r="77" spans="1:14" ht="5.25" customHeight="1">
      <c r="A77" s="342"/>
      <c r="B77" s="333"/>
      <c r="C77" s="346"/>
      <c r="F77" s="337"/>
      <c r="H77" s="337"/>
      <c r="J77" s="337"/>
    </row>
    <row r="78" spans="1:14" ht="15.6" customHeight="1">
      <c r="A78" s="342"/>
      <c r="B78" s="333" t="s">
        <v>117</v>
      </c>
      <c r="C78" s="346"/>
      <c r="D78" s="345">
        <v>1186</v>
      </c>
      <c r="F78" s="345">
        <v>2932</v>
      </c>
      <c r="H78" s="345">
        <v>2958</v>
      </c>
      <c r="J78" s="345">
        <v>2981</v>
      </c>
    </row>
    <row r="79" spans="1:14" ht="5.25" customHeight="1">
      <c r="A79" s="342"/>
      <c r="B79" s="333"/>
      <c r="C79" s="346"/>
      <c r="D79" s="341"/>
      <c r="F79" s="337"/>
      <c r="H79" s="337"/>
      <c r="J79" s="337"/>
    </row>
    <row r="80" spans="1:14" ht="15.6" customHeight="1">
      <c r="A80" s="342"/>
      <c r="B80" s="333" t="s">
        <v>123</v>
      </c>
      <c r="C80" s="346"/>
      <c r="D80" s="345">
        <v>3698</v>
      </c>
      <c r="F80" s="345">
        <v>6092</v>
      </c>
      <c r="H80" s="345">
        <v>6151</v>
      </c>
      <c r="J80" s="345">
        <v>6188</v>
      </c>
    </row>
    <row r="81" spans="1:10" ht="5.25" customHeight="1">
      <c r="A81" s="342"/>
      <c r="B81" s="333"/>
      <c r="C81" s="346"/>
      <c r="D81" s="337"/>
      <c r="F81" s="337"/>
      <c r="H81" s="337"/>
      <c r="J81" s="337"/>
    </row>
    <row r="82" spans="1:10" ht="15.6" customHeight="1">
      <c r="A82" s="342"/>
      <c r="B82" s="333" t="s">
        <v>154</v>
      </c>
      <c r="C82" s="346"/>
      <c r="D82" s="345" t="s">
        <v>114</v>
      </c>
      <c r="F82" s="345">
        <v>5150</v>
      </c>
      <c r="H82" s="345">
        <v>5150</v>
      </c>
      <c r="J82" s="345">
        <v>5173</v>
      </c>
    </row>
    <row r="83" spans="1:10" ht="5.25" customHeight="1">
      <c r="A83" s="342"/>
      <c r="B83" s="333"/>
      <c r="C83" s="346"/>
      <c r="D83" s="337"/>
      <c r="F83" s="337"/>
      <c r="H83" s="337"/>
      <c r="J83" s="337"/>
    </row>
    <row r="84" spans="1:10" ht="15.6" customHeight="1">
      <c r="A84" s="342"/>
      <c r="B84" s="333" t="s">
        <v>155</v>
      </c>
      <c r="C84" s="346"/>
      <c r="D84" s="345" t="s">
        <v>114</v>
      </c>
      <c r="F84" s="345">
        <v>1413</v>
      </c>
      <c r="H84" s="345">
        <v>1452</v>
      </c>
      <c r="J84" s="345">
        <v>1471</v>
      </c>
    </row>
    <row r="85" spans="1:10" ht="5.25" customHeight="1">
      <c r="A85" s="342"/>
      <c r="C85" s="235"/>
    </row>
    <row r="86" spans="1:10" ht="15.6" customHeight="1">
      <c r="A86" s="342"/>
      <c r="B86" s="333" t="s">
        <v>218</v>
      </c>
      <c r="C86" s="235"/>
      <c r="D86" s="345" t="s">
        <v>114</v>
      </c>
      <c r="F86" s="345" t="s">
        <v>114</v>
      </c>
      <c r="H86" s="345">
        <v>3218</v>
      </c>
      <c r="J86" s="345">
        <v>3280</v>
      </c>
    </row>
    <row r="87" spans="1:10" ht="5.25" customHeight="1">
      <c r="A87" s="342"/>
      <c r="B87" s="323"/>
      <c r="C87" s="235"/>
    </row>
    <row r="88" spans="1:10" ht="15.6" customHeight="1">
      <c r="A88" s="342"/>
      <c r="B88" s="333" t="s">
        <v>219</v>
      </c>
      <c r="C88" s="235"/>
      <c r="D88" s="345" t="s">
        <v>114</v>
      </c>
      <c r="F88" s="345" t="s">
        <v>114</v>
      </c>
      <c r="H88" s="345">
        <v>7930</v>
      </c>
      <c r="J88" s="345">
        <v>7930</v>
      </c>
    </row>
    <row r="89" spans="1:10" ht="5.25" customHeight="1">
      <c r="A89" s="342"/>
      <c r="C89" s="346"/>
    </row>
    <row r="90" spans="1:10" ht="5.25" customHeight="1">
      <c r="A90" s="342"/>
      <c r="B90" s="339"/>
      <c r="C90" s="339"/>
      <c r="D90" s="339"/>
      <c r="E90" s="339"/>
      <c r="F90" s="339"/>
      <c r="G90" s="339"/>
      <c r="H90" s="339"/>
      <c r="I90" s="339"/>
      <c r="J90" s="339"/>
    </row>
    <row r="91" spans="1:10" ht="5.25" customHeight="1">
      <c r="A91" s="342"/>
      <c r="B91" s="323"/>
      <c r="C91" s="346"/>
    </row>
    <row r="92" spans="1:10" ht="15.75" customHeight="1">
      <c r="A92" s="298" t="s">
        <v>94</v>
      </c>
      <c r="B92" s="328" t="s">
        <v>40</v>
      </c>
      <c r="C92" s="346"/>
      <c r="D92" s="348">
        <v>1.4341298861822114</v>
      </c>
      <c r="F92" s="348">
        <v>1.4032292368225161</v>
      </c>
      <c r="H92" s="348">
        <v>1.3679836798367984</v>
      </c>
      <c r="J92" s="348">
        <v>1.3608453448577353</v>
      </c>
    </row>
    <row r="93" spans="1:10" ht="5.25" customHeight="1">
      <c r="A93" s="342"/>
      <c r="B93" s="331"/>
      <c r="C93" s="346"/>
      <c r="D93" s="349"/>
      <c r="F93" s="349"/>
      <c r="H93" s="349"/>
      <c r="J93" s="349"/>
    </row>
    <row r="94" spans="1:10" ht="15.75" customHeight="1">
      <c r="A94" s="298" t="s">
        <v>59</v>
      </c>
      <c r="B94" s="333" t="s">
        <v>41</v>
      </c>
      <c r="C94" s="346"/>
      <c r="D94" s="350">
        <v>1.8841703309419116</v>
      </c>
      <c r="F94" s="350">
        <v>1.9063042220936959</v>
      </c>
      <c r="H94" s="350">
        <v>1.9171775592828224</v>
      </c>
      <c r="J94" s="350">
        <v>1.9271339347675225</v>
      </c>
    </row>
    <row r="95" spans="1:10" ht="5.25" customHeight="1">
      <c r="A95" s="298"/>
      <c r="B95" s="333"/>
      <c r="C95" s="346"/>
      <c r="D95" s="351"/>
      <c r="F95" s="351"/>
      <c r="H95" s="351"/>
      <c r="J95" s="351"/>
    </row>
    <row r="96" spans="1:10" ht="15.75">
      <c r="A96" s="298" t="s">
        <v>60</v>
      </c>
      <c r="B96" s="333" t="s">
        <v>42</v>
      </c>
      <c r="C96" s="352"/>
      <c r="D96" s="350">
        <v>1.5027037466203168</v>
      </c>
      <c r="F96" s="350">
        <v>1.5432610744580584</v>
      </c>
      <c r="H96" s="350">
        <v>1.5627233402294527</v>
      </c>
      <c r="J96" s="350">
        <v>1.4805694305694306</v>
      </c>
    </row>
    <row r="97" spans="1:10" ht="5.25" customHeight="1">
      <c r="A97" s="342"/>
      <c r="B97" s="334"/>
      <c r="C97" s="352"/>
      <c r="D97" s="353"/>
      <c r="F97" s="353"/>
      <c r="H97" s="353"/>
      <c r="J97" s="353"/>
    </row>
    <row r="98" spans="1:10" ht="15.75" customHeight="1">
      <c r="A98" s="342"/>
      <c r="B98" s="333" t="s">
        <v>106</v>
      </c>
      <c r="C98" s="352"/>
      <c r="D98" s="350">
        <v>1.0387844012326002</v>
      </c>
      <c r="F98" s="350">
        <v>1.0473235065942592</v>
      </c>
      <c r="H98" s="350">
        <v>1.05478672985782</v>
      </c>
      <c r="J98" s="350">
        <v>1.0583170601810759</v>
      </c>
    </row>
    <row r="99" spans="1:10" ht="5.25" customHeight="1">
      <c r="A99" s="342"/>
      <c r="B99" s="334"/>
      <c r="C99" s="352"/>
      <c r="D99" s="353"/>
      <c r="F99" s="353"/>
      <c r="H99" s="353"/>
      <c r="J99" s="353"/>
    </row>
    <row r="100" spans="1:10" ht="15.75">
      <c r="A100" s="342"/>
      <c r="B100" s="333" t="s">
        <v>44</v>
      </c>
      <c r="C100" s="352"/>
      <c r="D100" s="350">
        <v>1.3498321342925659</v>
      </c>
      <c r="F100" s="350">
        <v>1.3226214857568424</v>
      </c>
      <c r="H100" s="350">
        <v>1.2725792002606076</v>
      </c>
      <c r="J100" s="350">
        <v>1.264041863942188</v>
      </c>
    </row>
    <row r="101" spans="1:10" ht="5.25" customHeight="1">
      <c r="A101" s="342"/>
      <c r="B101" s="352"/>
      <c r="C101" s="352"/>
      <c r="D101" s="353"/>
      <c r="F101" s="353"/>
      <c r="H101" s="353"/>
      <c r="J101" s="353"/>
    </row>
    <row r="102" spans="1:10" ht="15.75" customHeight="1">
      <c r="A102" s="342"/>
      <c r="B102" s="333" t="s">
        <v>105</v>
      </c>
      <c r="C102" s="352"/>
      <c r="D102" s="354">
        <v>2.488069414316703</v>
      </c>
      <c r="F102" s="354">
        <v>2.4891774891774894</v>
      </c>
      <c r="H102" s="354">
        <v>2.5043290043290045</v>
      </c>
      <c r="J102" s="354">
        <v>1.4619551834523516</v>
      </c>
    </row>
    <row r="103" spans="1:10" ht="5.25" customHeight="1">
      <c r="A103" s="342"/>
      <c r="B103" s="333"/>
      <c r="C103" s="352"/>
      <c r="D103" s="355"/>
      <c r="F103" s="355"/>
      <c r="H103" s="355"/>
      <c r="J103" s="355"/>
    </row>
    <row r="104" spans="1:10" ht="15.75" customHeight="1">
      <c r="A104" s="342"/>
      <c r="B104" s="333" t="s">
        <v>107</v>
      </c>
      <c r="C104" s="352"/>
      <c r="D104" s="354">
        <v>1.5220949263502455</v>
      </c>
      <c r="F104" s="354">
        <v>1.4517258629314658</v>
      </c>
      <c r="H104" s="354">
        <v>1.4571035517758879</v>
      </c>
      <c r="J104" s="354">
        <v>1.460855427713857</v>
      </c>
    </row>
    <row r="105" spans="1:10" ht="5.25" customHeight="1">
      <c r="A105" s="342"/>
      <c r="B105" s="333"/>
      <c r="C105" s="352"/>
      <c r="D105" s="353"/>
      <c r="F105" s="353"/>
      <c r="H105" s="353"/>
      <c r="J105" s="353"/>
    </row>
    <row r="106" spans="1:10" ht="15.75" customHeight="1">
      <c r="A106" s="342"/>
      <c r="B106" s="333" t="s">
        <v>108</v>
      </c>
      <c r="C106" s="352"/>
      <c r="D106" s="354">
        <v>1.1312594840667678</v>
      </c>
      <c r="F106" s="354">
        <v>1.1333960489181563</v>
      </c>
      <c r="H106" s="354">
        <v>1.1390404515522108</v>
      </c>
      <c r="J106" s="354">
        <v>1.1399400524541026</v>
      </c>
    </row>
    <row r="107" spans="1:10" ht="5.25" customHeight="1">
      <c r="A107" s="342"/>
      <c r="B107" s="333"/>
      <c r="C107" s="352"/>
      <c r="D107" s="353"/>
      <c r="F107" s="353"/>
      <c r="H107" s="353"/>
      <c r="J107" s="353"/>
    </row>
    <row r="108" spans="1:10" ht="15.75" customHeight="1">
      <c r="A108" s="342"/>
      <c r="B108" s="333" t="s">
        <v>118</v>
      </c>
      <c r="C108" s="352"/>
      <c r="D108" s="354">
        <v>1.9733777038269551</v>
      </c>
      <c r="F108" s="354">
        <v>1.6462661426165075</v>
      </c>
      <c r="H108" s="354">
        <v>1.6608646827624929</v>
      </c>
      <c r="J108" s="354">
        <v>1.6681589255735869</v>
      </c>
    </row>
    <row r="109" spans="1:10" ht="5.25" customHeight="1">
      <c r="A109" s="342"/>
      <c r="B109" s="333"/>
      <c r="C109" s="352"/>
      <c r="D109" s="353"/>
      <c r="F109" s="353"/>
      <c r="H109" s="353"/>
      <c r="J109" s="353"/>
    </row>
    <row r="110" spans="1:10" ht="15.75" customHeight="1">
      <c r="A110" s="342"/>
      <c r="B110" s="333" t="s">
        <v>124</v>
      </c>
      <c r="C110" s="352"/>
      <c r="D110" s="354">
        <v>1.2249089102351771</v>
      </c>
      <c r="F110" s="354">
        <v>1.205859065716548</v>
      </c>
      <c r="H110" s="354">
        <v>1.2105884668372369</v>
      </c>
      <c r="J110" s="354">
        <v>1.2093023255813953</v>
      </c>
    </row>
    <row r="111" spans="1:10" ht="5.25" customHeight="1">
      <c r="A111" s="342"/>
      <c r="B111" s="333"/>
      <c r="C111" s="352"/>
      <c r="D111" s="353"/>
      <c r="F111" s="353"/>
      <c r="H111" s="353"/>
      <c r="J111" s="353"/>
    </row>
    <row r="112" spans="1:10" ht="15.75" customHeight="1">
      <c r="A112" s="342"/>
      <c r="B112" s="333" t="s">
        <v>156</v>
      </c>
      <c r="C112" s="352"/>
      <c r="D112" s="354" t="s">
        <v>114</v>
      </c>
      <c r="F112" s="354">
        <v>1.1521252796420582</v>
      </c>
      <c r="H112" s="354">
        <v>1.1521252796420582</v>
      </c>
      <c r="J112" s="354">
        <v>1.1528861154446177</v>
      </c>
    </row>
    <row r="113" spans="1:10" ht="5.25" customHeight="1">
      <c r="A113" s="342"/>
      <c r="B113" s="333"/>
      <c r="C113" s="352"/>
      <c r="D113" s="353"/>
      <c r="F113" s="353"/>
      <c r="H113" s="353"/>
      <c r="J113" s="353"/>
    </row>
    <row r="114" spans="1:10" ht="15.75" customHeight="1">
      <c r="A114" s="342"/>
      <c r="B114" s="333" t="s">
        <v>157</v>
      </c>
      <c r="C114" s="352"/>
      <c r="D114" s="354" t="s">
        <v>114</v>
      </c>
      <c r="F114" s="354">
        <v>1.0728929384965831</v>
      </c>
      <c r="H114" s="354">
        <v>1.0983358547655069</v>
      </c>
      <c r="J114" s="354">
        <v>1.0994020926756354</v>
      </c>
    </row>
    <row r="115" spans="1:10" ht="5.25" customHeight="1">
      <c r="A115" s="342"/>
      <c r="C115" s="235"/>
    </row>
    <row r="116" spans="1:10" ht="15.75" customHeight="1">
      <c r="A116" s="342"/>
      <c r="B116" s="333" t="s">
        <v>220</v>
      </c>
      <c r="C116" s="235"/>
      <c r="D116" s="354" t="s">
        <v>114</v>
      </c>
      <c r="F116" s="354" t="s">
        <v>114</v>
      </c>
      <c r="H116" s="354">
        <v>1.2769841269841269</v>
      </c>
      <c r="J116" s="354">
        <v>1.2723041117145073</v>
      </c>
    </row>
    <row r="117" spans="1:10" ht="5.25" customHeight="1">
      <c r="A117" s="342"/>
      <c r="B117" s="333"/>
      <c r="C117" s="235"/>
    </row>
    <row r="118" spans="1:10" ht="15.75" customHeight="1">
      <c r="A118" s="342"/>
      <c r="B118" s="333" t="s">
        <v>221</v>
      </c>
      <c r="C118" s="235"/>
      <c r="D118" s="354" t="s">
        <v>114</v>
      </c>
      <c r="F118" s="354" t="s">
        <v>114</v>
      </c>
      <c r="H118" s="354">
        <v>1.0675821217016694</v>
      </c>
      <c r="J118" s="354">
        <v>1.0675821217016694</v>
      </c>
    </row>
    <row r="119" spans="1:10" ht="5.25" customHeight="1">
      <c r="A119" s="342"/>
      <c r="B119" s="352"/>
      <c r="C119" s="352"/>
      <c r="D119" s="353"/>
      <c r="F119" s="353"/>
    </row>
    <row r="120" spans="1:10" ht="5.25" customHeight="1">
      <c r="A120" s="342"/>
      <c r="B120" s="339"/>
      <c r="C120" s="339"/>
      <c r="D120" s="339"/>
      <c r="E120" s="339"/>
      <c r="F120" s="339"/>
      <c r="G120" s="339"/>
      <c r="H120" s="339"/>
      <c r="I120" s="339"/>
      <c r="J120" s="339"/>
    </row>
    <row r="121" spans="1:10" ht="5.25" customHeight="1">
      <c r="A121" s="342"/>
      <c r="B121" s="333"/>
      <c r="C121" s="352"/>
    </row>
    <row r="122" spans="1:10" ht="15.75" customHeight="1">
      <c r="A122" s="298" t="s">
        <v>94</v>
      </c>
      <c r="B122" s="328" t="s">
        <v>37</v>
      </c>
      <c r="C122" s="352"/>
      <c r="D122" s="330">
        <v>2090</v>
      </c>
      <c r="F122" s="330">
        <v>3004</v>
      </c>
      <c r="H122" s="330">
        <v>3373</v>
      </c>
      <c r="J122" s="461">
        <v>3994</v>
      </c>
    </row>
    <row r="123" spans="1:10" ht="15.75">
      <c r="A123" s="342"/>
      <c r="B123" s="333"/>
      <c r="C123" s="352"/>
    </row>
    <row r="124" spans="1:10" ht="15.75">
      <c r="A124" s="342"/>
      <c r="B124" s="323" t="s">
        <v>125</v>
      </c>
      <c r="C124" s="352"/>
    </row>
    <row r="125" spans="1:10" ht="15.75">
      <c r="A125" s="342"/>
      <c r="B125" s="323" t="s">
        <v>126</v>
      </c>
      <c r="C125" s="352"/>
    </row>
    <row r="126" spans="1:10" ht="15.75">
      <c r="A126" s="342"/>
      <c r="B126" s="333"/>
      <c r="C126" s="352"/>
    </row>
    <row r="127" spans="1:10" ht="15.75">
      <c r="A127" s="342"/>
      <c r="B127" s="333"/>
      <c r="C127" s="352"/>
    </row>
    <row r="128" spans="1:10" ht="15.75">
      <c r="A128" s="342"/>
      <c r="B128" s="333"/>
      <c r="C128" s="352"/>
    </row>
    <row r="129" spans="1:3" ht="15.75">
      <c r="A129" s="342"/>
      <c r="B129" s="333"/>
      <c r="C129" s="352"/>
    </row>
    <row r="130" spans="1:3" ht="15.75">
      <c r="A130" s="342"/>
      <c r="B130" s="333"/>
      <c r="C130" s="352"/>
    </row>
    <row r="131" spans="1:3" ht="15.75">
      <c r="A131" s="342"/>
      <c r="B131" s="333"/>
      <c r="C131" s="352"/>
    </row>
    <row r="132" spans="1:3" ht="15.75">
      <c r="A132" s="342"/>
      <c r="B132" s="333"/>
      <c r="C132" s="352"/>
    </row>
    <row r="133" spans="1:3" ht="15.75">
      <c r="A133" s="342"/>
      <c r="B133" s="333"/>
      <c r="C133" s="352"/>
    </row>
    <row r="134" spans="1:3" ht="15.75">
      <c r="A134" s="342"/>
      <c r="B134" s="333"/>
      <c r="C134" s="352"/>
    </row>
    <row r="135" spans="1:3" ht="15.75">
      <c r="A135" s="342"/>
      <c r="B135" s="333"/>
      <c r="C135" s="352"/>
    </row>
    <row r="136" spans="1:3" ht="15.75">
      <c r="A136" s="342"/>
      <c r="B136" s="333"/>
      <c r="C136" s="352"/>
    </row>
    <row r="137" spans="1:3" ht="15.75">
      <c r="A137" s="342"/>
      <c r="B137" s="333"/>
      <c r="C137" s="352"/>
    </row>
    <row r="138" spans="1:3" ht="15.75">
      <c r="A138" s="342"/>
      <c r="B138" s="333"/>
      <c r="C138" s="352"/>
    </row>
    <row r="139" spans="1:3" ht="15.75">
      <c r="A139" s="342"/>
      <c r="B139" s="333"/>
      <c r="C139" s="352"/>
    </row>
    <row r="140" spans="1:3" ht="15.75">
      <c r="A140" s="342"/>
      <c r="B140" s="333"/>
      <c r="C140" s="352"/>
    </row>
    <row r="141" spans="1:3" ht="15.75">
      <c r="A141" s="342"/>
      <c r="B141" s="333"/>
      <c r="C141" s="352"/>
    </row>
    <row r="142" spans="1:3" ht="15.75">
      <c r="A142" s="342"/>
      <c r="B142" s="333"/>
      <c r="C142" s="352"/>
    </row>
    <row r="143" spans="1:3" ht="15.75">
      <c r="A143" s="342"/>
      <c r="B143" s="333"/>
      <c r="C143" s="352"/>
    </row>
    <row r="144" spans="1:3" ht="15.75">
      <c r="A144" s="342"/>
      <c r="B144" s="333"/>
      <c r="C144" s="352"/>
    </row>
    <row r="145" spans="1:3" ht="15.75">
      <c r="A145" s="342"/>
      <c r="B145" s="333"/>
      <c r="C145" s="352"/>
    </row>
    <row r="146" spans="1:3" ht="15.75">
      <c r="A146" s="342"/>
      <c r="B146" s="333"/>
      <c r="C146" s="352"/>
    </row>
    <row r="147" spans="1:3" ht="15.75">
      <c r="A147" s="342"/>
      <c r="B147" s="333"/>
      <c r="C147" s="352"/>
    </row>
    <row r="148" spans="1:3" ht="15.75">
      <c r="A148" s="342"/>
      <c r="B148" s="333"/>
      <c r="C148" s="352"/>
    </row>
    <row r="149" spans="1:3" ht="15.75">
      <c r="A149" s="342"/>
      <c r="B149" s="333"/>
      <c r="C149" s="352"/>
    </row>
    <row r="150" spans="1:3" ht="15.75">
      <c r="A150" s="342"/>
      <c r="B150" s="333"/>
      <c r="C150" s="352"/>
    </row>
    <row r="151" spans="1:3" ht="15.75">
      <c r="A151" s="342"/>
      <c r="B151" s="333"/>
      <c r="C151" s="352"/>
    </row>
    <row r="152" spans="1:3" ht="15.75">
      <c r="A152" s="342"/>
      <c r="B152" s="333"/>
      <c r="C152" s="352"/>
    </row>
    <row r="153" spans="1:3" ht="15.75">
      <c r="A153" s="342"/>
      <c r="B153" s="333"/>
      <c r="C153" s="352"/>
    </row>
    <row r="154" spans="1:3" ht="15.75">
      <c r="A154" s="342"/>
      <c r="B154" s="333"/>
      <c r="C154" s="352"/>
    </row>
    <row r="155" spans="1:3" ht="15.75">
      <c r="A155" s="342"/>
      <c r="B155" s="333"/>
      <c r="C155" s="352"/>
    </row>
    <row r="156" spans="1:3" ht="15.75">
      <c r="A156" s="342"/>
      <c r="B156" s="333"/>
      <c r="C156" s="352"/>
    </row>
    <row r="157" spans="1:3" ht="15.75">
      <c r="A157" s="342"/>
      <c r="B157" s="333"/>
      <c r="C157" s="352"/>
    </row>
    <row r="158" spans="1:3" ht="15.75">
      <c r="A158" s="342"/>
      <c r="B158" s="333"/>
      <c r="C158" s="352"/>
    </row>
    <row r="159" spans="1:3" ht="15.75">
      <c r="A159" s="342"/>
      <c r="B159" s="333"/>
      <c r="C159" s="352"/>
    </row>
    <row r="160" spans="1:3" ht="15.75">
      <c r="A160" s="342"/>
      <c r="B160" s="333"/>
      <c r="C160" s="352"/>
    </row>
    <row r="161" spans="1:3" ht="15.75">
      <c r="A161" s="342"/>
      <c r="B161" s="333"/>
      <c r="C161" s="352"/>
    </row>
    <row r="162" spans="1:3" ht="15.75">
      <c r="A162" s="342"/>
      <c r="B162" s="333"/>
      <c r="C162" s="352"/>
    </row>
    <row r="163" spans="1:3" ht="15.75">
      <c r="A163" s="342"/>
      <c r="B163" s="333"/>
      <c r="C163" s="352"/>
    </row>
    <row r="164" spans="1:3" ht="15.75">
      <c r="A164" s="342"/>
      <c r="B164" s="333"/>
      <c r="C164" s="352"/>
    </row>
    <row r="165" spans="1:3" ht="15.75">
      <c r="A165" s="342"/>
      <c r="B165" s="333"/>
      <c r="C165" s="352"/>
    </row>
    <row r="166" spans="1:3" ht="15.75">
      <c r="A166" s="342"/>
      <c r="B166" s="333"/>
      <c r="C166" s="352"/>
    </row>
    <row r="167" spans="1:3" ht="15.75">
      <c r="A167" s="342"/>
      <c r="B167" s="333"/>
      <c r="C167" s="352"/>
    </row>
    <row r="168" spans="1:3" ht="15.75">
      <c r="A168" s="342"/>
      <c r="B168" s="333"/>
      <c r="C168" s="352"/>
    </row>
    <row r="169" spans="1:3" ht="15.75">
      <c r="A169" s="342"/>
      <c r="B169" s="333"/>
      <c r="C169" s="352"/>
    </row>
    <row r="170" spans="1:3" ht="15.75">
      <c r="A170" s="342"/>
      <c r="B170" s="333"/>
      <c r="C170" s="352"/>
    </row>
    <row r="171" spans="1:3" ht="15.75">
      <c r="A171" s="342"/>
      <c r="B171" s="333"/>
      <c r="C171" s="352"/>
    </row>
    <row r="172" spans="1:3" ht="15.75">
      <c r="A172" s="342"/>
      <c r="B172" s="333"/>
      <c r="C172" s="352"/>
    </row>
    <row r="173" spans="1:3" ht="15.75">
      <c r="A173" s="342"/>
      <c r="B173" s="333"/>
      <c r="C173" s="352"/>
    </row>
    <row r="174" spans="1:3" ht="15.75">
      <c r="A174" s="342"/>
      <c r="B174" s="333"/>
      <c r="C174" s="352"/>
    </row>
    <row r="175" spans="1:3" ht="15.75">
      <c r="A175" s="342"/>
      <c r="B175" s="333"/>
      <c r="C175" s="352"/>
    </row>
    <row r="176" spans="1:3" ht="0" hidden="1" customHeight="1"/>
    <row r="177" spans="1:4" ht="15.75" hidden="1">
      <c r="A177" s="342"/>
      <c r="B177" s="333"/>
      <c r="C177" s="352"/>
    </row>
    <row r="178" spans="1:4" ht="15.75" hidden="1">
      <c r="A178" s="342"/>
      <c r="B178" s="323" t="s">
        <v>125</v>
      </c>
      <c r="C178" s="352"/>
    </row>
    <row r="179" spans="1:4" ht="15.75" hidden="1">
      <c r="A179" s="342"/>
      <c r="B179" s="323" t="s">
        <v>126</v>
      </c>
      <c r="C179" s="352"/>
    </row>
    <row r="180" spans="1:4" ht="15.75" hidden="1">
      <c r="A180" s="342"/>
      <c r="B180" s="333"/>
      <c r="C180" s="352"/>
    </row>
    <row r="181" spans="1:4" ht="15.75" hidden="1">
      <c r="A181" s="342"/>
      <c r="B181" s="333"/>
      <c r="C181" s="352"/>
    </row>
    <row r="182" spans="1:4" ht="15.75" hidden="1">
      <c r="A182" s="342"/>
      <c r="B182" s="333"/>
      <c r="C182" s="352"/>
      <c r="D182" s="254"/>
    </row>
    <row r="183" spans="1:4" ht="15.75" hidden="1">
      <c r="B183" s="333"/>
      <c r="C183" s="352"/>
      <c r="D183" s="254"/>
    </row>
    <row r="184" spans="1:4" ht="15.75" hidden="1">
      <c r="B184" s="333"/>
      <c r="C184" s="352"/>
      <c r="D184" s="356"/>
    </row>
    <row r="185" spans="1:4" ht="15.75" hidden="1">
      <c r="B185" s="333"/>
      <c r="C185" s="352"/>
      <c r="D185" s="254"/>
    </row>
    <row r="186" spans="1:4" ht="15.75" hidden="1">
      <c r="B186" s="333"/>
      <c r="C186" s="352"/>
      <c r="D186" s="254"/>
    </row>
    <row r="187" spans="1:4" ht="15.75" hidden="1">
      <c r="B187" s="333"/>
      <c r="C187" s="352"/>
      <c r="D187" s="254"/>
    </row>
    <row r="188" spans="1:4" ht="15.75" hidden="1">
      <c r="B188" s="333"/>
      <c r="C188" s="352"/>
      <c r="D188" s="254"/>
    </row>
    <row r="189" spans="1:4" ht="15.75" hidden="1">
      <c r="B189" s="333"/>
      <c r="C189" s="352"/>
      <c r="D189" s="254"/>
    </row>
    <row r="190" spans="1:4" ht="15.75" hidden="1">
      <c r="B190" s="333"/>
      <c r="C190" s="352"/>
      <c r="D190" s="254"/>
    </row>
    <row r="191" spans="1:4" ht="15.75" hidden="1">
      <c r="B191" s="333"/>
      <c r="C191" s="352"/>
      <c r="D191" s="254"/>
    </row>
    <row r="192" spans="1:4" ht="15.75" hidden="1">
      <c r="B192" s="333"/>
      <c r="C192" s="352"/>
      <c r="D192" s="254"/>
    </row>
    <row r="193" spans="2:4" ht="15.75" hidden="1">
      <c r="B193" s="333"/>
      <c r="C193" s="352"/>
      <c r="D193" s="254"/>
    </row>
    <row r="194" spans="2:4" ht="15.75" hidden="1">
      <c r="B194" s="333"/>
      <c r="C194" s="352"/>
      <c r="D194" s="254"/>
    </row>
    <row r="195" spans="2:4" ht="15.75" hidden="1">
      <c r="B195" s="333"/>
      <c r="C195" s="352"/>
      <c r="D195" s="254"/>
    </row>
    <row r="196" spans="2:4" ht="15.75" hidden="1">
      <c r="B196" s="333"/>
      <c r="C196" s="352"/>
      <c r="D196" s="254"/>
    </row>
    <row r="197" spans="2:4" ht="15.75" hidden="1">
      <c r="B197" s="333"/>
      <c r="C197" s="352"/>
      <c r="D197" s="254"/>
    </row>
    <row r="198" spans="2:4" ht="15.75" hidden="1">
      <c r="B198" s="333"/>
      <c r="C198" s="352"/>
      <c r="D198" s="254"/>
    </row>
    <row r="199" spans="2:4" ht="15.75" hidden="1">
      <c r="B199" s="333"/>
      <c r="C199" s="352"/>
      <c r="D199" s="254"/>
    </row>
    <row r="200" spans="2:4" ht="15.75" hidden="1">
      <c r="B200" s="333"/>
      <c r="C200" s="352"/>
      <c r="D200" s="356"/>
    </row>
    <row r="201" spans="2:4" ht="15.75" hidden="1">
      <c r="B201" s="333"/>
      <c r="C201" s="352"/>
    </row>
    <row r="202" spans="2:4" ht="15.75" hidden="1">
      <c r="B202" s="333"/>
      <c r="C202" s="352"/>
    </row>
    <row r="203" spans="2:4" ht="15.75" hidden="1">
      <c r="B203" s="333"/>
      <c r="C203" s="352"/>
    </row>
    <row r="204" spans="2:4" ht="15.75" hidden="1">
      <c r="B204" s="333"/>
      <c r="C204" s="352"/>
    </row>
    <row r="205" spans="2:4" ht="15.75" hidden="1">
      <c r="B205" s="333"/>
      <c r="C205" s="352"/>
    </row>
    <row r="206" spans="2:4" ht="15.75" hidden="1">
      <c r="B206" s="333"/>
      <c r="C206" s="352"/>
    </row>
    <row r="207" spans="2:4" ht="15.75" hidden="1">
      <c r="B207" s="333"/>
      <c r="C207" s="352"/>
    </row>
    <row r="208" spans="2:4" ht="15.75" hidden="1">
      <c r="B208" s="333"/>
      <c r="C208" s="352"/>
    </row>
    <row r="209" spans="2:3" ht="15.75" hidden="1">
      <c r="B209" s="333"/>
      <c r="C209" s="352"/>
    </row>
    <row r="210" spans="2:3" ht="15.75" hidden="1">
      <c r="B210" s="333"/>
      <c r="C210" s="352"/>
    </row>
    <row r="211" spans="2:3" ht="15.75" hidden="1">
      <c r="B211" s="333"/>
      <c r="C211" s="352"/>
    </row>
    <row r="212" spans="2:3" ht="15.75" hidden="1">
      <c r="B212" s="333"/>
      <c r="C212" s="352"/>
    </row>
    <row r="213" spans="2:3" ht="15.75" hidden="1">
      <c r="B213" s="333"/>
      <c r="C213" s="352"/>
    </row>
    <row r="214" spans="2:3" ht="15.75" hidden="1">
      <c r="B214" s="333"/>
      <c r="C214" s="352"/>
    </row>
    <row r="215" spans="2:3" ht="15.75" hidden="1">
      <c r="B215" s="333"/>
      <c r="C215" s="352"/>
    </row>
    <row r="216" spans="2:3" ht="15.75" hidden="1">
      <c r="B216" s="333"/>
      <c r="C216" s="352"/>
    </row>
    <row r="217" spans="2:3" ht="15.75" hidden="1">
      <c r="B217" s="333"/>
      <c r="C217" s="352"/>
    </row>
    <row r="218" spans="2:3" ht="15.75" hidden="1">
      <c r="B218" s="333"/>
      <c r="C218" s="352"/>
    </row>
    <row r="219" spans="2:3" ht="15.75" hidden="1">
      <c r="B219" s="333"/>
      <c r="C219" s="352"/>
    </row>
    <row r="220" spans="2:3" ht="15.75" hidden="1">
      <c r="B220" s="333"/>
      <c r="C220" s="352"/>
    </row>
    <row r="221" spans="2:3" ht="15.75" hidden="1">
      <c r="B221" s="333"/>
      <c r="C221" s="352"/>
    </row>
    <row r="222" spans="2:3" ht="15.75" hidden="1">
      <c r="B222" s="333"/>
      <c r="C222" s="352"/>
    </row>
    <row r="223" spans="2:3" ht="15.75" hidden="1">
      <c r="B223" s="333"/>
      <c r="C223" s="352"/>
    </row>
    <row r="224" spans="2:3" ht="15.75" hidden="1">
      <c r="B224" s="333"/>
      <c r="C224" s="352"/>
    </row>
    <row r="225" spans="2:3" ht="15.75" hidden="1">
      <c r="B225" s="333"/>
      <c r="C225" s="352"/>
    </row>
    <row r="226" spans="2:3" ht="15.75" hidden="1">
      <c r="B226" s="333"/>
      <c r="C226" s="352"/>
    </row>
    <row r="227" spans="2:3" ht="15.75" hidden="1">
      <c r="B227" s="333"/>
      <c r="C227" s="352"/>
    </row>
    <row r="228" spans="2:3" ht="15.75" hidden="1">
      <c r="B228" s="333"/>
      <c r="C228" s="352"/>
    </row>
    <row r="229" spans="2:3" ht="15.75" hidden="1">
      <c r="B229" s="333"/>
      <c r="C229" s="352"/>
    </row>
    <row r="230" spans="2:3" ht="15.75" hidden="1">
      <c r="B230" s="333"/>
      <c r="C230" s="352"/>
    </row>
    <row r="231" spans="2:3" ht="15.75" hidden="1">
      <c r="B231" s="333"/>
      <c r="C231" s="352"/>
    </row>
    <row r="232" spans="2:3" ht="15.75" hidden="1">
      <c r="B232" s="333"/>
      <c r="C232" s="352"/>
    </row>
    <row r="233" spans="2:3" ht="15.75" hidden="1">
      <c r="B233" s="333"/>
      <c r="C233" s="352"/>
    </row>
    <row r="234" spans="2:3" ht="15.75" hidden="1">
      <c r="B234" s="333"/>
      <c r="C234" s="352"/>
    </row>
    <row r="235" spans="2:3" ht="15.75" hidden="1">
      <c r="B235" s="333"/>
      <c r="C235" s="352"/>
    </row>
    <row r="236" spans="2:3" ht="15.75" hidden="1">
      <c r="B236" s="333"/>
      <c r="C236" s="352"/>
    </row>
    <row r="237" spans="2:3" ht="15.75" hidden="1">
      <c r="B237" s="333"/>
      <c r="C237" s="352"/>
    </row>
    <row r="238" spans="2:3" ht="15.75" hidden="1">
      <c r="B238" s="333"/>
      <c r="C238" s="352"/>
    </row>
    <row r="239" spans="2:3" ht="15.75" hidden="1">
      <c r="B239" s="333"/>
      <c r="C239" s="352"/>
    </row>
    <row r="240" spans="2:3" ht="15.75" hidden="1">
      <c r="B240" s="333"/>
      <c r="C240" s="352"/>
    </row>
    <row r="241" spans="2:3" ht="15.75" hidden="1">
      <c r="B241" s="333"/>
      <c r="C241" s="352"/>
    </row>
    <row r="242" spans="2:3" ht="15.75" hidden="1">
      <c r="B242" s="333"/>
      <c r="C242" s="352"/>
    </row>
    <row r="243" spans="2:3" ht="15.75" hidden="1">
      <c r="B243" s="333"/>
      <c r="C243" s="352"/>
    </row>
    <row r="244" spans="2:3" ht="15.75" hidden="1">
      <c r="B244" s="333"/>
      <c r="C244" s="352"/>
    </row>
    <row r="245" spans="2:3" ht="15.75" hidden="1">
      <c r="B245" s="333"/>
      <c r="C245" s="352"/>
    </row>
    <row r="246" spans="2:3" ht="15.75" hidden="1">
      <c r="B246" s="333"/>
      <c r="C246" s="352"/>
    </row>
    <row r="247" spans="2:3" ht="15.75" hidden="1">
      <c r="B247" s="333"/>
      <c r="C247" s="352"/>
    </row>
    <row r="248" spans="2:3" ht="15.75" hidden="1">
      <c r="B248" s="333"/>
      <c r="C248" s="352"/>
    </row>
    <row r="249" spans="2:3" ht="15.75" hidden="1">
      <c r="B249" s="333"/>
      <c r="C249" s="352"/>
    </row>
    <row r="250" spans="2:3" ht="15.75" hidden="1">
      <c r="B250" s="333"/>
      <c r="C250" s="352"/>
    </row>
    <row r="251" spans="2:3" ht="15.75" hidden="1">
      <c r="B251" s="333"/>
      <c r="C251" s="352"/>
    </row>
    <row r="252" spans="2:3" ht="15.75" hidden="1">
      <c r="B252" s="333"/>
      <c r="C252" s="352"/>
    </row>
    <row r="253" spans="2:3" ht="15.75" hidden="1">
      <c r="B253" s="333"/>
      <c r="C253" s="352"/>
    </row>
    <row r="254" spans="2:3" ht="15.75" hidden="1">
      <c r="B254" s="333"/>
      <c r="C254" s="352"/>
    </row>
    <row r="255" spans="2:3" ht="15.75" hidden="1">
      <c r="B255" s="357"/>
      <c r="C255" s="358"/>
    </row>
    <row r="256" spans="2:3" ht="15.75" hidden="1">
      <c r="B256" s="357"/>
      <c r="C256" s="358"/>
    </row>
    <row r="257" spans="1:3" ht="15" hidden="1" customHeight="1">
      <c r="A257" s="359"/>
      <c r="B257" s="360"/>
      <c r="C257" s="261"/>
    </row>
    <row r="258" spans="1:3" ht="20.25" hidden="1" customHeight="1">
      <c r="B258" s="361"/>
      <c r="C258" s="362"/>
    </row>
    <row r="259" spans="1:3" ht="15" hidden="1" customHeight="1">
      <c r="B259" s="360"/>
      <c r="C259" s="261"/>
    </row>
    <row r="260" spans="1:3" ht="15" hidden="1" customHeight="1">
      <c r="B260" s="360"/>
      <c r="C260" s="261"/>
    </row>
    <row r="261" spans="1:3" ht="12.75" hidden="1" customHeight="1">
      <c r="B261" s="360"/>
      <c r="C261" s="261"/>
    </row>
    <row r="262" spans="1:3" ht="12.75" hidden="1" customHeight="1">
      <c r="B262" s="360"/>
      <c r="C262" s="261"/>
    </row>
    <row r="263" spans="1:3" ht="12.75" hidden="1" customHeight="1">
      <c r="B263" s="360"/>
      <c r="C263" s="261"/>
    </row>
    <row r="264" spans="1:3" ht="12.75" hidden="1" customHeight="1">
      <c r="B264" s="363"/>
      <c r="C264" s="260"/>
    </row>
    <row r="265" spans="1:3" ht="12.75" hidden="1" customHeight="1">
      <c r="B265" s="363"/>
      <c r="C265" s="260"/>
    </row>
    <row r="266" spans="1:3" ht="12.75" hidden="1" customHeight="1">
      <c r="B266" s="363"/>
      <c r="C266" s="260"/>
    </row>
    <row r="267" spans="1:3" ht="12.75" hidden="1" customHeight="1">
      <c r="B267" s="360"/>
      <c r="C267" s="261"/>
    </row>
    <row r="268" spans="1:3" ht="12.75" hidden="1" customHeight="1">
      <c r="B268" s="360"/>
      <c r="C268" s="261"/>
    </row>
    <row r="269" spans="1:3" ht="12.75" hidden="1" customHeight="1">
      <c r="B269" s="360"/>
      <c r="C269" s="261"/>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row r="280" ht="0" hidden="1" customHeight="1"/>
    <row r="281" ht="0" hidden="1" customHeight="1"/>
    <row r="282" ht="0" hidden="1" customHeight="1"/>
    <row r="283" ht="0" hidden="1" customHeight="1"/>
    <row r="284" ht="0" hidden="1" customHeight="1"/>
    <row r="285" ht="0" hidden="1" customHeight="1"/>
    <row r="286" ht="0" hidden="1" customHeight="1"/>
    <row r="287" ht="0" hidden="1" customHeight="1"/>
    <row r="288" ht="0" hidden="1" customHeight="1"/>
    <row r="289" ht="0" hidden="1" customHeight="1"/>
    <row r="290" ht="0" hidden="1" customHeight="1"/>
    <row r="291" ht="0" hidden="1" customHeight="1"/>
    <row r="292" ht="0" hidden="1" customHeight="1"/>
    <row r="293" ht="0" hidden="1" customHeight="1"/>
    <row r="294" ht="0" hidden="1" customHeight="1"/>
    <row r="295" ht="0" hidden="1" customHeight="1"/>
  </sheetData>
  <pageMargins left="0.78740157480314965" right="0.78740157480314965" top="0.98425196850393704" bottom="0.98425196850393704" header="0" footer="0"/>
  <pageSetup paperSize="9" scale="5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X68"/>
  <sheetViews>
    <sheetView showGridLines="0" zoomScale="80" zoomScaleNormal="80" workbookViewId="0"/>
  </sheetViews>
  <sheetFormatPr baseColWidth="10" defaultColWidth="11.42578125" defaultRowHeight="15"/>
  <cols>
    <col min="1" max="1" width="2.7109375" style="364" customWidth="1"/>
    <col min="2" max="2" width="28" style="364" bestFit="1" customWidth="1"/>
    <col min="3" max="3" width="3.5703125" style="364" customWidth="1"/>
    <col min="4" max="4" width="18.5703125" style="365" customWidth="1"/>
    <col min="5" max="5" width="3.5703125" style="364" customWidth="1"/>
    <col min="6" max="6" width="18.5703125" style="364" customWidth="1"/>
    <col min="7" max="7" width="3.5703125" style="364" customWidth="1"/>
    <col min="8" max="8" width="18.5703125" style="364" customWidth="1"/>
    <col min="9" max="9" width="3.5703125" style="364" customWidth="1"/>
    <col min="10" max="10" width="18.5703125" style="364" customWidth="1"/>
    <col min="11" max="11" width="3.7109375" style="364" customWidth="1"/>
    <col min="12" max="12" width="18.5703125" style="364" customWidth="1"/>
    <col min="13" max="13" width="3.7109375" style="364" customWidth="1"/>
    <col min="14" max="14" width="18.5703125" style="364" customWidth="1"/>
    <col min="15" max="15" width="3.7109375" style="364" customWidth="1"/>
    <col min="16" max="16" width="18.5703125" style="364" customWidth="1"/>
    <col min="17" max="17" width="3.7109375" style="364" customWidth="1"/>
    <col min="18" max="18" width="18.5703125" style="364" customWidth="1"/>
    <col min="19" max="19" width="3.7109375" style="364" customWidth="1"/>
    <col min="20" max="20" width="18.5703125" style="364" customWidth="1"/>
    <col min="21" max="21" width="3.7109375" style="364" customWidth="1"/>
    <col min="22" max="22" width="18.5703125" style="364" customWidth="1"/>
    <col min="23" max="23" width="3.7109375" style="364" customWidth="1"/>
    <col min="24" max="24" width="18.5703125" style="364" customWidth="1"/>
    <col min="25" max="16384" width="11.42578125" style="364"/>
  </cols>
  <sheetData>
    <row r="5" spans="2:24" ht="15.75" thickBot="1"/>
    <row r="6" spans="2:24" ht="95.25" thickBot="1">
      <c r="B6" s="366"/>
      <c r="C6" s="366"/>
      <c r="D6" s="367" t="s">
        <v>231</v>
      </c>
      <c r="E6" s="235"/>
      <c r="F6" s="367" t="s">
        <v>183</v>
      </c>
      <c r="G6" s="235"/>
      <c r="H6" s="367" t="s">
        <v>185</v>
      </c>
      <c r="I6" s="235"/>
      <c r="J6" s="367" t="s">
        <v>184</v>
      </c>
      <c r="K6" s="324"/>
      <c r="L6" s="367" t="s">
        <v>186</v>
      </c>
      <c r="M6" s="324"/>
      <c r="N6" s="367" t="s">
        <v>187</v>
      </c>
      <c r="O6" s="324"/>
      <c r="P6" s="367" t="s">
        <v>188</v>
      </c>
      <c r="Q6" s="324"/>
      <c r="R6" s="367" t="s">
        <v>223</v>
      </c>
      <c r="S6" s="324"/>
      <c r="T6" s="367" t="s">
        <v>37</v>
      </c>
      <c r="U6" s="324"/>
      <c r="V6" s="367" t="s">
        <v>245</v>
      </c>
      <c r="W6" s="324"/>
      <c r="X6" s="367" t="s">
        <v>211</v>
      </c>
    </row>
    <row r="7" spans="2:24" ht="15.75">
      <c r="B7" s="366"/>
      <c r="C7" s="366"/>
      <c r="D7" s="368"/>
      <c r="E7" s="254"/>
      <c r="F7" s="368"/>
      <c r="G7" s="254"/>
      <c r="H7" s="368"/>
      <c r="I7" s="254"/>
      <c r="J7" s="368"/>
      <c r="K7" s="324"/>
      <c r="L7" s="368"/>
      <c r="M7" s="324"/>
      <c r="N7" s="368"/>
      <c r="O7" s="324"/>
      <c r="P7" s="368"/>
      <c r="Q7" s="324"/>
      <c r="R7" s="368"/>
      <c r="S7" s="324"/>
      <c r="T7" s="368"/>
      <c r="U7" s="324"/>
      <c r="V7" s="368"/>
      <c r="W7" s="324"/>
      <c r="X7" s="368"/>
    </row>
    <row r="8" spans="2:24">
      <c r="B8" s="369" t="s">
        <v>59</v>
      </c>
      <c r="C8" s="369"/>
      <c r="D8" s="370">
        <v>8646</v>
      </c>
      <c r="E8" s="371"/>
      <c r="F8" s="370">
        <v>0</v>
      </c>
      <c r="G8" s="371"/>
      <c r="H8" s="370">
        <v>0</v>
      </c>
      <c r="I8" s="371"/>
      <c r="J8" s="370">
        <v>0</v>
      </c>
      <c r="K8" s="371"/>
      <c r="L8" s="370">
        <v>0</v>
      </c>
      <c r="M8" s="371"/>
      <c r="N8" s="372"/>
      <c r="O8" s="371"/>
      <c r="P8" s="370">
        <v>8646</v>
      </c>
      <c r="Q8" s="371"/>
      <c r="R8" s="370">
        <v>1693</v>
      </c>
      <c r="S8" s="371"/>
      <c r="T8" s="370">
        <v>748</v>
      </c>
      <c r="U8" s="371"/>
      <c r="V8" s="370">
        <v>11087</v>
      </c>
      <c r="W8" s="371"/>
      <c r="X8" s="370">
        <v>11087</v>
      </c>
    </row>
    <row r="9" spans="2:24">
      <c r="B9" s="369" t="s">
        <v>142</v>
      </c>
      <c r="C9" s="369"/>
      <c r="D9" s="370">
        <v>4061</v>
      </c>
      <c r="E9" s="371"/>
      <c r="F9" s="370">
        <v>0</v>
      </c>
      <c r="G9" s="371"/>
      <c r="H9" s="370">
        <v>0</v>
      </c>
      <c r="I9" s="371"/>
      <c r="J9" s="370">
        <v>237</v>
      </c>
      <c r="K9" s="371"/>
      <c r="L9" s="370">
        <v>15</v>
      </c>
      <c r="M9" s="371"/>
      <c r="N9" s="373"/>
      <c r="O9" s="371"/>
      <c r="P9" s="370">
        <v>4298</v>
      </c>
      <c r="Q9" s="371"/>
      <c r="R9" s="370"/>
      <c r="S9" s="371"/>
      <c r="T9" s="370">
        <v>12</v>
      </c>
      <c r="U9" s="371"/>
      <c r="V9" s="370">
        <v>4073</v>
      </c>
      <c r="W9" s="371"/>
      <c r="X9" s="370">
        <v>4310</v>
      </c>
    </row>
    <row r="10" spans="2:24">
      <c r="B10" s="374" t="s">
        <v>192</v>
      </c>
      <c r="C10" s="374"/>
      <c r="D10" s="375">
        <v>924</v>
      </c>
      <c r="E10" s="376"/>
      <c r="F10" s="375"/>
      <c r="G10" s="376"/>
      <c r="H10" s="375"/>
      <c r="I10" s="376"/>
      <c r="J10" s="375"/>
      <c r="K10" s="376"/>
      <c r="L10" s="375"/>
      <c r="M10" s="376"/>
      <c r="N10" s="377"/>
      <c r="O10" s="376"/>
      <c r="P10" s="375">
        <v>924</v>
      </c>
      <c r="Q10" s="376"/>
      <c r="R10" s="375"/>
      <c r="S10" s="376"/>
      <c r="T10" s="375"/>
      <c r="U10" s="376"/>
      <c r="V10" s="375">
        <v>924</v>
      </c>
      <c r="W10" s="376"/>
      <c r="X10" s="375">
        <v>924</v>
      </c>
    </row>
    <row r="11" spans="2:24">
      <c r="B11" s="374" t="s">
        <v>177</v>
      </c>
      <c r="C11" s="374"/>
      <c r="D11" s="375">
        <v>3</v>
      </c>
      <c r="E11" s="376"/>
      <c r="F11" s="375"/>
      <c r="G11" s="376"/>
      <c r="H11" s="375"/>
      <c r="I11" s="376"/>
      <c r="J11" s="375">
        <v>57</v>
      </c>
      <c r="K11" s="376"/>
      <c r="L11" s="375">
        <v>5</v>
      </c>
      <c r="M11" s="376"/>
      <c r="N11" s="378">
        <v>2028</v>
      </c>
      <c r="O11" s="376"/>
      <c r="P11" s="375">
        <v>60</v>
      </c>
      <c r="Q11" s="376"/>
      <c r="R11" s="375"/>
      <c r="S11" s="376"/>
      <c r="T11" s="375"/>
      <c r="U11" s="376"/>
      <c r="V11" s="375">
        <v>3</v>
      </c>
      <c r="W11" s="376"/>
      <c r="X11" s="375">
        <v>60</v>
      </c>
    </row>
    <row r="12" spans="2:24">
      <c r="B12" s="374" t="s">
        <v>189</v>
      </c>
      <c r="C12" s="374"/>
      <c r="D12" s="375">
        <v>3134</v>
      </c>
      <c r="E12" s="376"/>
      <c r="F12" s="375"/>
      <c r="G12" s="376"/>
      <c r="H12" s="375"/>
      <c r="I12" s="376"/>
      <c r="J12" s="375"/>
      <c r="K12" s="376"/>
      <c r="L12" s="375"/>
      <c r="M12" s="376"/>
      <c r="N12" s="378">
        <v>2021</v>
      </c>
      <c r="O12" s="376"/>
      <c r="P12" s="375">
        <v>3134</v>
      </c>
      <c r="Q12" s="376"/>
      <c r="R12" s="375"/>
      <c r="S12" s="376"/>
      <c r="T12" s="375"/>
      <c r="U12" s="376"/>
      <c r="V12" s="375">
        <v>3134</v>
      </c>
      <c r="W12" s="376"/>
      <c r="X12" s="375">
        <v>3134</v>
      </c>
    </row>
    <row r="13" spans="2:24">
      <c r="B13" s="374" t="s">
        <v>190</v>
      </c>
      <c r="C13" s="374"/>
      <c r="D13" s="375"/>
      <c r="E13" s="376"/>
      <c r="F13" s="375"/>
      <c r="G13" s="376"/>
      <c r="H13" s="375"/>
      <c r="I13" s="376"/>
      <c r="J13" s="375">
        <v>180</v>
      </c>
      <c r="K13" s="376"/>
      <c r="L13" s="375">
        <v>10</v>
      </c>
      <c r="M13" s="376"/>
      <c r="N13" s="378">
        <v>2028</v>
      </c>
      <c r="O13" s="376"/>
      <c r="P13" s="375">
        <v>180</v>
      </c>
      <c r="Q13" s="376"/>
      <c r="R13" s="375"/>
      <c r="S13" s="376"/>
      <c r="T13" s="375"/>
      <c r="U13" s="376"/>
      <c r="V13" s="375">
        <v>0</v>
      </c>
      <c r="W13" s="376"/>
      <c r="X13" s="375">
        <v>180</v>
      </c>
    </row>
    <row r="14" spans="2:24">
      <c r="B14" s="369" t="s">
        <v>144</v>
      </c>
      <c r="C14" s="369"/>
      <c r="D14" s="370">
        <v>7996</v>
      </c>
      <c r="E14" s="371"/>
      <c r="F14" s="370">
        <v>6000</v>
      </c>
      <c r="G14" s="371"/>
      <c r="H14" s="370">
        <v>2300</v>
      </c>
      <c r="I14" s="371"/>
      <c r="J14" s="370">
        <v>600</v>
      </c>
      <c r="K14" s="371"/>
      <c r="L14" s="370">
        <v>503.19601744638931</v>
      </c>
      <c r="M14" s="371"/>
      <c r="N14" s="373"/>
      <c r="O14" s="371"/>
      <c r="P14" s="370">
        <v>14596</v>
      </c>
      <c r="Q14" s="371"/>
      <c r="R14" s="370"/>
      <c r="S14" s="371"/>
      <c r="T14" s="370">
        <v>397</v>
      </c>
      <c r="U14" s="371"/>
      <c r="V14" s="370">
        <v>8393</v>
      </c>
      <c r="W14" s="371"/>
      <c r="X14" s="370">
        <v>14993</v>
      </c>
    </row>
    <row r="15" spans="2:24">
      <c r="B15" s="374" t="s">
        <v>191</v>
      </c>
      <c r="C15" s="374"/>
      <c r="D15" s="375">
        <v>611</v>
      </c>
      <c r="E15" s="376"/>
      <c r="F15" s="375"/>
      <c r="G15" s="376"/>
      <c r="H15" s="375"/>
      <c r="I15" s="376"/>
      <c r="J15" s="375"/>
      <c r="K15" s="376"/>
      <c r="L15" s="375"/>
      <c r="M15" s="376"/>
      <c r="N15" s="377"/>
      <c r="O15" s="376"/>
      <c r="P15" s="375">
        <v>611</v>
      </c>
      <c r="Q15" s="376"/>
      <c r="R15" s="375"/>
      <c r="S15" s="376"/>
      <c r="T15" s="375"/>
      <c r="U15" s="376"/>
      <c r="V15" s="375">
        <v>611</v>
      </c>
      <c r="W15" s="376"/>
      <c r="X15" s="375">
        <v>611</v>
      </c>
    </row>
    <row r="16" spans="2:24">
      <c r="B16" s="374" t="s">
        <v>164</v>
      </c>
      <c r="C16" s="374"/>
      <c r="D16" s="375">
        <v>7385</v>
      </c>
      <c r="E16" s="376"/>
      <c r="G16" s="376"/>
      <c r="H16" s="375"/>
      <c r="I16" s="376"/>
      <c r="J16" s="375"/>
      <c r="K16" s="376"/>
      <c r="L16" s="375">
        <v>166.19601744638928</v>
      </c>
      <c r="M16" s="376"/>
      <c r="N16" s="378">
        <v>2024</v>
      </c>
      <c r="O16" s="376"/>
      <c r="P16" s="375">
        <v>7385</v>
      </c>
      <c r="Q16" s="376"/>
      <c r="R16" s="375"/>
      <c r="S16" s="376"/>
      <c r="T16" s="375"/>
      <c r="U16" s="376"/>
      <c r="V16" s="375">
        <v>7385</v>
      </c>
      <c r="W16" s="376"/>
      <c r="X16" s="375">
        <v>7385</v>
      </c>
    </row>
    <row r="17" spans="2:24">
      <c r="B17" s="374" t="s">
        <v>194</v>
      </c>
      <c r="C17" s="374"/>
      <c r="D17" s="375"/>
      <c r="E17" s="376"/>
      <c r="F17" s="375">
        <v>6000</v>
      </c>
      <c r="G17" s="376"/>
      <c r="H17" s="375">
        <v>2300</v>
      </c>
      <c r="I17" s="376"/>
      <c r="J17" s="375"/>
      <c r="K17" s="376"/>
      <c r="L17" s="375"/>
      <c r="M17" s="376"/>
      <c r="N17" s="378">
        <v>2022</v>
      </c>
      <c r="O17" s="376"/>
      <c r="P17" s="375">
        <v>6000</v>
      </c>
      <c r="Q17" s="376"/>
      <c r="R17" s="375"/>
      <c r="S17" s="376"/>
      <c r="T17" s="375"/>
      <c r="U17" s="376"/>
      <c r="V17" s="375">
        <v>0</v>
      </c>
      <c r="W17" s="376"/>
      <c r="X17" s="375">
        <v>6000</v>
      </c>
    </row>
    <row r="18" spans="2:24">
      <c r="B18" s="374" t="s">
        <v>193</v>
      </c>
      <c r="C18" s="374"/>
      <c r="D18" s="375"/>
      <c r="E18" s="376"/>
      <c r="F18" s="375"/>
      <c r="G18" s="376"/>
      <c r="H18" s="375"/>
      <c r="I18" s="376"/>
      <c r="J18" s="375">
        <v>600</v>
      </c>
      <c r="K18" s="376"/>
      <c r="L18" s="375">
        <v>337.00000000000006</v>
      </c>
      <c r="M18" s="376"/>
      <c r="N18" s="378">
        <v>2030</v>
      </c>
      <c r="O18" s="376"/>
      <c r="P18" s="375">
        <v>600</v>
      </c>
      <c r="Q18" s="376"/>
      <c r="R18" s="375"/>
      <c r="S18" s="376"/>
      <c r="T18" s="375"/>
      <c r="U18" s="376"/>
      <c r="V18" s="375">
        <v>0</v>
      </c>
      <c r="W18" s="376"/>
      <c r="X18" s="375">
        <v>600</v>
      </c>
    </row>
    <row r="19" spans="2:24">
      <c r="B19" s="369" t="s">
        <v>143</v>
      </c>
      <c r="C19" s="369"/>
      <c r="D19" s="370">
        <v>11266</v>
      </c>
      <c r="E19" s="371"/>
      <c r="F19" s="370">
        <v>10535</v>
      </c>
      <c r="G19" s="371"/>
      <c r="H19" s="370">
        <v>5200</v>
      </c>
      <c r="I19" s="371"/>
      <c r="J19" s="370">
        <v>5020</v>
      </c>
      <c r="K19" s="371"/>
      <c r="L19" s="370">
        <v>2850.2635467711762</v>
      </c>
      <c r="M19" s="371"/>
      <c r="N19" s="373"/>
      <c r="O19" s="371"/>
      <c r="P19" s="370">
        <v>26821</v>
      </c>
      <c r="Q19" s="371"/>
      <c r="R19" s="370"/>
      <c r="S19" s="371"/>
      <c r="T19" s="370"/>
      <c r="U19" s="371"/>
      <c r="V19" s="370">
        <v>11266</v>
      </c>
      <c r="W19" s="371"/>
      <c r="X19" s="370">
        <v>26821</v>
      </c>
    </row>
    <row r="20" spans="2:24">
      <c r="B20" s="374" t="s">
        <v>195</v>
      </c>
      <c r="C20" s="374"/>
      <c r="D20" s="375">
        <v>3159</v>
      </c>
      <c r="E20" s="376"/>
      <c r="F20" s="375"/>
      <c r="G20" s="376"/>
      <c r="H20" s="375"/>
      <c r="I20" s="376"/>
      <c r="J20" s="375"/>
      <c r="K20" s="376"/>
      <c r="L20" s="470"/>
      <c r="M20" s="376"/>
      <c r="N20" s="378">
        <v>2022</v>
      </c>
      <c r="O20" s="376"/>
      <c r="P20" s="375">
        <v>3159</v>
      </c>
      <c r="Q20" s="376"/>
      <c r="R20" s="375"/>
      <c r="S20" s="376"/>
      <c r="T20" s="375"/>
      <c r="U20" s="376"/>
      <c r="V20" s="375">
        <v>3159</v>
      </c>
      <c r="W20" s="376"/>
      <c r="X20" s="375">
        <v>3159</v>
      </c>
    </row>
    <row r="21" spans="2:24">
      <c r="B21" s="374" t="s">
        <v>165</v>
      </c>
      <c r="C21" s="374"/>
      <c r="D21" s="375">
        <v>1131</v>
      </c>
      <c r="E21" s="376"/>
      <c r="F21" s="375"/>
      <c r="G21" s="376"/>
      <c r="H21" s="375"/>
      <c r="I21" s="376"/>
      <c r="J21" s="375">
        <v>1070</v>
      </c>
      <c r="K21" s="376"/>
      <c r="L21" s="375">
        <v>11.167923252131459</v>
      </c>
      <c r="M21" s="376"/>
      <c r="N21" s="378">
        <v>2022</v>
      </c>
      <c r="O21" s="376"/>
      <c r="P21" s="375">
        <v>2201</v>
      </c>
      <c r="Q21" s="376"/>
      <c r="R21" s="375"/>
      <c r="S21" s="376"/>
      <c r="T21" s="375"/>
      <c r="U21" s="376"/>
      <c r="V21" s="375">
        <v>1131</v>
      </c>
      <c r="W21" s="376"/>
      <c r="X21" s="375">
        <v>2201</v>
      </c>
    </row>
    <row r="22" spans="2:24">
      <c r="B22" s="374" t="s">
        <v>208</v>
      </c>
      <c r="C22" s="374"/>
      <c r="D22" s="375">
        <v>11</v>
      </c>
      <c r="E22" s="376"/>
      <c r="F22" s="375"/>
      <c r="G22" s="376"/>
      <c r="H22" s="375"/>
      <c r="I22" s="376"/>
      <c r="J22" s="375">
        <v>51</v>
      </c>
      <c r="K22" s="376"/>
      <c r="L22" s="375">
        <v>193.15102948000001</v>
      </c>
      <c r="M22" s="376"/>
      <c r="N22" s="378">
        <v>2022</v>
      </c>
      <c r="O22" s="376"/>
      <c r="P22" s="375">
        <v>62</v>
      </c>
      <c r="Q22" s="376"/>
      <c r="R22" s="375"/>
      <c r="S22" s="376"/>
      <c r="T22" s="375"/>
      <c r="U22" s="376"/>
      <c r="V22" s="375">
        <v>11</v>
      </c>
      <c r="W22" s="376"/>
      <c r="X22" s="375">
        <v>62</v>
      </c>
    </row>
    <row r="23" spans="2:24">
      <c r="B23" s="374" t="s">
        <v>166</v>
      </c>
      <c r="C23" s="374"/>
      <c r="D23" s="375">
        <v>8</v>
      </c>
      <c r="E23" s="376"/>
      <c r="F23" s="375"/>
      <c r="G23" s="376"/>
      <c r="H23" s="375"/>
      <c r="I23" s="376"/>
      <c r="J23" s="375">
        <v>80</v>
      </c>
      <c r="K23" s="376"/>
      <c r="L23" s="375">
        <v>154.36311737</v>
      </c>
      <c r="M23" s="376"/>
      <c r="N23" s="378">
        <v>2024</v>
      </c>
      <c r="O23" s="376"/>
      <c r="P23" s="375">
        <v>88</v>
      </c>
      <c r="Q23" s="376"/>
      <c r="R23" s="375"/>
      <c r="S23" s="376"/>
      <c r="T23" s="375"/>
      <c r="U23" s="376"/>
      <c r="V23" s="375">
        <v>8</v>
      </c>
      <c r="W23" s="376"/>
      <c r="X23" s="375">
        <v>88</v>
      </c>
    </row>
    <row r="24" spans="2:24">
      <c r="B24" s="374" t="s">
        <v>198</v>
      </c>
      <c r="C24" s="374"/>
      <c r="D24" s="375">
        <v>5686</v>
      </c>
      <c r="E24" s="376"/>
      <c r="F24" s="375"/>
      <c r="G24" s="376"/>
      <c r="H24" s="375"/>
      <c r="I24" s="376"/>
      <c r="J24" s="375"/>
      <c r="K24" s="376"/>
      <c r="L24" s="470"/>
      <c r="M24" s="376"/>
      <c r="N24" s="377"/>
      <c r="O24" s="376"/>
      <c r="P24" s="375">
        <v>5686</v>
      </c>
      <c r="Q24" s="376"/>
      <c r="R24" s="375"/>
      <c r="S24" s="376"/>
      <c r="T24" s="375"/>
      <c r="U24" s="376"/>
      <c r="V24" s="375">
        <v>5686</v>
      </c>
      <c r="W24" s="376"/>
      <c r="X24" s="375">
        <v>5686</v>
      </c>
    </row>
    <row r="25" spans="2:24">
      <c r="B25" s="374" t="s">
        <v>167</v>
      </c>
      <c r="C25" s="374"/>
      <c r="D25" s="375">
        <v>1271</v>
      </c>
      <c r="E25" s="376"/>
      <c r="F25" s="375"/>
      <c r="G25" s="376"/>
      <c r="H25" s="375"/>
      <c r="I25" s="376"/>
      <c r="J25" s="375">
        <v>1229</v>
      </c>
      <c r="K25" s="376"/>
      <c r="L25" s="375">
        <v>653.4070709099999</v>
      </c>
      <c r="M25" s="376"/>
      <c r="N25" s="378">
        <v>2027</v>
      </c>
      <c r="O25" s="376"/>
      <c r="P25" s="375">
        <v>2500</v>
      </c>
      <c r="Q25" s="376"/>
      <c r="R25" s="375"/>
      <c r="S25" s="376"/>
      <c r="T25" s="375"/>
      <c r="U25" s="376"/>
      <c r="V25" s="375">
        <v>1271</v>
      </c>
      <c r="W25" s="376"/>
      <c r="X25" s="375">
        <v>2500</v>
      </c>
    </row>
    <row r="26" spans="2:24">
      <c r="B26" s="374" t="s">
        <v>206</v>
      </c>
      <c r="C26" s="374"/>
      <c r="D26" s="375"/>
      <c r="E26" s="376"/>
      <c r="F26" s="375"/>
      <c r="G26" s="376"/>
      <c r="H26" s="375"/>
      <c r="I26" s="376"/>
      <c r="J26" s="375">
        <v>90</v>
      </c>
      <c r="K26" s="376"/>
      <c r="L26" s="375">
        <v>938.17440575904504</v>
      </c>
      <c r="M26" s="376"/>
      <c r="N26" s="378">
        <v>2027</v>
      </c>
      <c r="O26" s="376"/>
      <c r="P26" s="375">
        <v>90</v>
      </c>
      <c r="Q26" s="376"/>
      <c r="R26" s="375"/>
      <c r="S26" s="376"/>
      <c r="T26" s="375"/>
      <c r="U26" s="376"/>
      <c r="V26" s="375">
        <v>0</v>
      </c>
      <c r="W26" s="376"/>
      <c r="X26" s="375">
        <v>90</v>
      </c>
    </row>
    <row r="27" spans="2:24">
      <c r="B27" s="374" t="s">
        <v>207</v>
      </c>
      <c r="C27" s="374"/>
      <c r="D27" s="375"/>
      <c r="E27" s="376"/>
      <c r="F27" s="321">
        <v>10535</v>
      </c>
      <c r="G27" s="376"/>
      <c r="H27" s="375">
        <v>5200</v>
      </c>
      <c r="I27" s="376"/>
      <c r="J27" s="375"/>
      <c r="K27" s="376"/>
      <c r="L27" s="375"/>
      <c r="M27" s="376"/>
      <c r="N27" s="378">
        <v>2021</v>
      </c>
      <c r="O27" s="376"/>
      <c r="P27" s="375">
        <v>10535</v>
      </c>
      <c r="Q27" s="376"/>
      <c r="R27" s="375"/>
      <c r="S27" s="376"/>
      <c r="T27" s="375"/>
      <c r="U27" s="376"/>
      <c r="V27" s="375">
        <v>0</v>
      </c>
      <c r="W27" s="376"/>
      <c r="X27" s="375">
        <v>10535</v>
      </c>
    </row>
    <row r="28" spans="2:24">
      <c r="B28" s="374" t="s">
        <v>168</v>
      </c>
      <c r="C28" s="374"/>
      <c r="D28" s="375"/>
      <c r="E28" s="376"/>
      <c r="F28" s="375"/>
      <c r="G28" s="376"/>
      <c r="H28" s="375"/>
      <c r="I28" s="376"/>
      <c r="J28" s="375">
        <v>2500</v>
      </c>
      <c r="K28" s="376"/>
      <c r="L28" s="375">
        <v>900</v>
      </c>
      <c r="M28" s="376"/>
      <c r="N28" s="378">
        <v>2030</v>
      </c>
      <c r="O28" s="376"/>
      <c r="P28" s="375">
        <v>2500</v>
      </c>
      <c r="Q28" s="376"/>
      <c r="R28" s="375"/>
      <c r="S28" s="376"/>
      <c r="T28" s="375"/>
      <c r="U28" s="376"/>
      <c r="V28" s="375">
        <v>0</v>
      </c>
      <c r="W28" s="376"/>
      <c r="X28" s="375">
        <v>2500</v>
      </c>
    </row>
    <row r="29" spans="2:24">
      <c r="B29" s="369" t="s">
        <v>145</v>
      </c>
      <c r="C29" s="369"/>
      <c r="D29" s="370">
        <v>5338</v>
      </c>
      <c r="E29" s="371"/>
      <c r="F29" s="370">
        <v>0</v>
      </c>
      <c r="G29" s="371"/>
      <c r="H29" s="370">
        <v>0</v>
      </c>
      <c r="I29" s="371"/>
      <c r="J29" s="370">
        <v>780</v>
      </c>
      <c r="K29" s="371"/>
      <c r="L29" s="370">
        <v>194.30602596948756</v>
      </c>
      <c r="M29" s="371"/>
      <c r="N29" s="373"/>
      <c r="O29" s="371"/>
      <c r="P29" s="370">
        <v>6118</v>
      </c>
      <c r="Q29" s="371"/>
      <c r="R29" s="370"/>
      <c r="S29" s="371"/>
      <c r="T29" s="370">
        <v>5</v>
      </c>
      <c r="U29" s="371"/>
      <c r="V29" s="370">
        <v>5343</v>
      </c>
      <c r="W29" s="371"/>
      <c r="X29" s="370">
        <v>6123</v>
      </c>
    </row>
    <row r="30" spans="2:24">
      <c r="B30" s="374" t="s">
        <v>196</v>
      </c>
      <c r="C30" s="374"/>
      <c r="D30" s="375">
        <v>2372</v>
      </c>
      <c r="E30" s="376"/>
      <c r="F30" s="375"/>
      <c r="G30" s="376"/>
      <c r="H30" s="375"/>
      <c r="I30" s="376"/>
      <c r="J30" s="375"/>
      <c r="K30" s="376"/>
      <c r="L30" s="375"/>
      <c r="M30" s="376"/>
      <c r="N30" s="377"/>
      <c r="O30" s="376"/>
      <c r="P30" s="375">
        <v>2372</v>
      </c>
      <c r="Q30" s="376"/>
      <c r="R30" s="375"/>
      <c r="S30" s="376"/>
      <c r="T30" s="375"/>
      <c r="U30" s="376"/>
      <c r="V30" s="375">
        <v>2372</v>
      </c>
      <c r="W30" s="376"/>
      <c r="X30" s="375">
        <v>2372</v>
      </c>
    </row>
    <row r="31" spans="2:24">
      <c r="B31" s="374" t="s">
        <v>178</v>
      </c>
      <c r="C31" s="374"/>
      <c r="D31" s="375">
        <v>145</v>
      </c>
      <c r="E31" s="376"/>
      <c r="F31" s="375"/>
      <c r="G31" s="376"/>
      <c r="H31" s="375"/>
      <c r="I31" s="376"/>
      <c r="J31" s="375">
        <f>315+15</f>
        <v>330</v>
      </c>
      <c r="K31" s="376"/>
      <c r="L31" s="375">
        <v>65.922318907103829</v>
      </c>
      <c r="M31" s="376"/>
      <c r="N31" s="378">
        <v>2025</v>
      </c>
      <c r="O31" s="376"/>
      <c r="P31" s="375">
        <v>475</v>
      </c>
      <c r="Q31" s="376"/>
      <c r="R31" s="375"/>
      <c r="S31" s="376"/>
      <c r="T31" s="375"/>
      <c r="U31" s="376"/>
      <c r="V31" s="375">
        <v>145</v>
      </c>
      <c r="W31" s="376"/>
      <c r="X31" s="375">
        <f>460+15</f>
        <v>475</v>
      </c>
    </row>
    <row r="32" spans="2:24">
      <c r="B32" s="374" t="s">
        <v>197</v>
      </c>
      <c r="C32" s="374"/>
      <c r="D32" s="375">
        <v>2771</v>
      </c>
      <c r="E32" s="376"/>
      <c r="F32" s="375"/>
      <c r="G32" s="376"/>
      <c r="H32" s="375"/>
      <c r="I32" s="376"/>
      <c r="J32" s="375"/>
      <c r="K32" s="376"/>
      <c r="L32" s="375"/>
      <c r="M32" s="376"/>
      <c r="N32" s="377"/>
      <c r="O32" s="376"/>
      <c r="P32" s="375">
        <v>2771</v>
      </c>
      <c r="Q32" s="376"/>
      <c r="R32" s="375"/>
      <c r="S32" s="376"/>
      <c r="T32" s="375"/>
      <c r="U32" s="376"/>
      <c r="V32" s="375">
        <v>2771</v>
      </c>
      <c r="W32" s="376"/>
      <c r="X32" s="375">
        <v>2771</v>
      </c>
    </row>
    <row r="33" spans="2:24">
      <c r="B33" s="374" t="s">
        <v>179</v>
      </c>
      <c r="C33" s="374"/>
      <c r="D33" s="375">
        <v>50</v>
      </c>
      <c r="E33" s="376"/>
      <c r="F33" s="375"/>
      <c r="G33" s="376"/>
      <c r="H33" s="375"/>
      <c r="I33" s="376"/>
      <c r="J33" s="375">
        <f>465-15</f>
        <v>450</v>
      </c>
      <c r="K33" s="376"/>
      <c r="L33" s="375">
        <v>128.38370706238373</v>
      </c>
      <c r="M33" s="376"/>
      <c r="N33" s="378">
        <v>2027</v>
      </c>
      <c r="O33" s="376"/>
      <c r="P33" s="375">
        <v>500</v>
      </c>
      <c r="Q33" s="376"/>
      <c r="R33" s="375"/>
      <c r="S33" s="376"/>
      <c r="T33" s="375"/>
      <c r="U33" s="376"/>
      <c r="V33" s="375">
        <v>50</v>
      </c>
      <c r="W33" s="376"/>
      <c r="X33" s="375">
        <v>500</v>
      </c>
    </row>
    <row r="34" spans="2:24">
      <c r="B34" s="369" t="s">
        <v>60</v>
      </c>
      <c r="C34" s="369"/>
      <c r="D34" s="370">
        <v>20020</v>
      </c>
      <c r="E34" s="371"/>
      <c r="F34" s="370">
        <v>0</v>
      </c>
      <c r="G34" s="371"/>
      <c r="H34" s="370">
        <v>0</v>
      </c>
      <c r="I34" s="371"/>
      <c r="J34" s="370">
        <v>2688</v>
      </c>
      <c r="K34" s="371"/>
      <c r="L34" s="370">
        <v>593.94698663000008</v>
      </c>
      <c r="M34" s="371"/>
      <c r="N34" s="373"/>
      <c r="O34" s="371"/>
      <c r="P34" s="370">
        <v>22708</v>
      </c>
      <c r="Q34" s="371"/>
      <c r="R34" s="370"/>
      <c r="S34" s="371"/>
      <c r="T34" s="370">
        <v>2794</v>
      </c>
      <c r="U34" s="371"/>
      <c r="V34" s="370">
        <v>22814</v>
      </c>
      <c r="W34" s="371"/>
      <c r="X34" s="370">
        <v>25502</v>
      </c>
    </row>
    <row r="35" spans="2:24">
      <c r="B35" s="374" t="s">
        <v>169</v>
      </c>
      <c r="C35" s="374"/>
      <c r="D35" s="375">
        <v>8335</v>
      </c>
      <c r="E35" s="376"/>
      <c r="F35" s="375"/>
      <c r="G35" s="376"/>
      <c r="H35" s="375"/>
      <c r="I35" s="376"/>
      <c r="J35" s="375"/>
      <c r="K35" s="376"/>
      <c r="L35" s="375"/>
      <c r="M35" s="376"/>
      <c r="N35" s="377"/>
      <c r="O35" s="376"/>
      <c r="P35" s="375">
        <v>8335</v>
      </c>
      <c r="Q35" s="376"/>
      <c r="R35" s="375"/>
      <c r="S35" s="376"/>
      <c r="T35" s="375"/>
      <c r="U35" s="376"/>
      <c r="V35" s="375">
        <v>8335</v>
      </c>
      <c r="W35" s="376"/>
      <c r="X35" s="375">
        <v>8335</v>
      </c>
    </row>
    <row r="36" spans="2:24">
      <c r="B36" s="374" t="s">
        <v>170</v>
      </c>
      <c r="C36" s="374"/>
      <c r="D36" s="375">
        <v>164</v>
      </c>
      <c r="E36" s="376"/>
      <c r="F36" s="375"/>
      <c r="G36" s="376"/>
      <c r="H36" s="375"/>
      <c r="I36" s="376"/>
      <c r="J36" s="375">
        <v>1036</v>
      </c>
      <c r="K36" s="376"/>
      <c r="L36" s="375">
        <v>43.743349189999996</v>
      </c>
      <c r="M36" s="376"/>
      <c r="N36" s="378">
        <v>2025</v>
      </c>
      <c r="O36" s="376"/>
      <c r="P36" s="375">
        <v>1200</v>
      </c>
      <c r="Q36" s="376"/>
      <c r="R36" s="375"/>
      <c r="S36" s="376"/>
      <c r="T36" s="375"/>
      <c r="U36" s="376"/>
      <c r="V36" s="375">
        <v>164</v>
      </c>
      <c r="W36" s="376"/>
      <c r="X36" s="375">
        <v>1200</v>
      </c>
    </row>
    <row r="37" spans="2:24">
      <c r="B37" s="374" t="s">
        <v>198</v>
      </c>
      <c r="C37" s="374"/>
      <c r="D37" s="375">
        <v>2173</v>
      </c>
      <c r="E37" s="376"/>
      <c r="F37" s="375"/>
      <c r="G37" s="376"/>
      <c r="H37" s="375"/>
      <c r="I37" s="376"/>
      <c r="J37" s="375"/>
      <c r="K37" s="376"/>
      <c r="L37" s="375"/>
      <c r="M37" s="376"/>
      <c r="N37" s="377"/>
      <c r="O37" s="376"/>
      <c r="P37" s="375">
        <v>2173</v>
      </c>
      <c r="Q37" s="376"/>
      <c r="R37" s="375"/>
      <c r="S37" s="376"/>
      <c r="T37" s="375"/>
      <c r="U37" s="376"/>
      <c r="V37" s="375">
        <v>2173</v>
      </c>
      <c r="W37" s="376"/>
      <c r="X37" s="375">
        <v>2173</v>
      </c>
    </row>
    <row r="38" spans="2:24">
      <c r="B38" s="374" t="s">
        <v>167</v>
      </c>
      <c r="C38" s="374"/>
      <c r="D38" s="375">
        <v>208</v>
      </c>
      <c r="E38" s="376"/>
      <c r="F38" s="375"/>
      <c r="G38" s="376"/>
      <c r="H38" s="375"/>
      <c r="I38" s="376"/>
      <c r="J38" s="375">
        <v>792</v>
      </c>
      <c r="K38" s="376"/>
      <c r="L38" s="375">
        <v>249.20363744000005</v>
      </c>
      <c r="M38" s="376"/>
      <c r="N38" s="378">
        <v>2027</v>
      </c>
      <c r="O38" s="376"/>
      <c r="P38" s="375">
        <v>1000</v>
      </c>
      <c r="Q38" s="376"/>
      <c r="R38" s="375"/>
      <c r="S38" s="376"/>
      <c r="T38" s="375"/>
      <c r="U38" s="376"/>
      <c r="V38" s="375">
        <v>208</v>
      </c>
      <c r="W38" s="376"/>
      <c r="X38" s="375">
        <v>1000</v>
      </c>
    </row>
    <row r="39" spans="2:24">
      <c r="B39" s="374" t="s">
        <v>194</v>
      </c>
      <c r="C39" s="374"/>
      <c r="D39" s="375">
        <v>9140</v>
      </c>
      <c r="E39" s="376"/>
      <c r="F39" s="375"/>
      <c r="G39" s="376"/>
      <c r="H39" s="375"/>
      <c r="I39" s="376"/>
      <c r="J39" s="375"/>
      <c r="K39" s="376"/>
      <c r="L39" s="375"/>
      <c r="M39" s="376"/>
      <c r="N39" s="378">
        <v>2021</v>
      </c>
      <c r="O39" s="376"/>
      <c r="P39" s="375">
        <v>9140</v>
      </c>
      <c r="Q39" s="376"/>
      <c r="R39" s="375"/>
      <c r="S39" s="376"/>
      <c r="T39" s="375"/>
      <c r="U39" s="376"/>
      <c r="V39" s="375">
        <v>9140</v>
      </c>
      <c r="W39" s="376"/>
      <c r="X39" s="375">
        <v>9140</v>
      </c>
    </row>
    <row r="40" spans="2:24">
      <c r="B40" s="374" t="s">
        <v>193</v>
      </c>
      <c r="C40" s="374"/>
      <c r="D40" s="375"/>
      <c r="E40" s="376"/>
      <c r="F40" s="375"/>
      <c r="G40" s="376"/>
      <c r="H40" s="375"/>
      <c r="I40" s="376"/>
      <c r="J40" s="375">
        <v>860</v>
      </c>
      <c r="K40" s="376"/>
      <c r="L40" s="375">
        <v>301</v>
      </c>
      <c r="M40" s="376"/>
      <c r="N40" s="378">
        <v>2030</v>
      </c>
      <c r="O40" s="376"/>
      <c r="P40" s="375">
        <v>860</v>
      </c>
      <c r="Q40" s="376"/>
      <c r="R40" s="375"/>
      <c r="S40" s="376"/>
      <c r="T40" s="375"/>
      <c r="U40" s="376"/>
      <c r="V40" s="375">
        <v>0</v>
      </c>
      <c r="W40" s="376"/>
      <c r="X40" s="375">
        <v>860</v>
      </c>
    </row>
    <row r="41" spans="2:24">
      <c r="B41" s="369" t="s">
        <v>146</v>
      </c>
      <c r="C41" s="369"/>
      <c r="D41" s="370">
        <v>1787</v>
      </c>
      <c r="E41" s="371"/>
      <c r="F41" s="370">
        <v>0</v>
      </c>
      <c r="G41" s="371"/>
      <c r="H41" s="370">
        <v>0</v>
      </c>
      <c r="I41" s="371"/>
      <c r="J41" s="370">
        <v>622</v>
      </c>
      <c r="K41" s="371"/>
      <c r="L41" s="370">
        <v>74.190474442989995</v>
      </c>
      <c r="M41" s="371"/>
      <c r="N41" s="373"/>
      <c r="O41" s="371"/>
      <c r="P41" s="370">
        <v>2409</v>
      </c>
      <c r="Q41" s="371"/>
      <c r="R41" s="370"/>
      <c r="S41" s="371"/>
      <c r="T41" s="370">
        <v>16</v>
      </c>
      <c r="U41" s="371"/>
      <c r="V41" s="370">
        <v>1803</v>
      </c>
      <c r="W41" s="371"/>
      <c r="X41" s="370">
        <v>2425</v>
      </c>
    </row>
    <row r="42" spans="2:24">
      <c r="B42" s="374" t="s">
        <v>199</v>
      </c>
      <c r="C42" s="374"/>
      <c r="D42" s="375">
        <v>551</v>
      </c>
      <c r="E42" s="376"/>
      <c r="F42" s="375"/>
      <c r="G42" s="376"/>
      <c r="H42" s="375"/>
      <c r="I42" s="376"/>
      <c r="J42" s="375"/>
      <c r="K42" s="376"/>
      <c r="L42" s="375"/>
      <c r="M42" s="376"/>
      <c r="N42" s="377"/>
      <c r="O42" s="376"/>
      <c r="P42" s="375">
        <v>551</v>
      </c>
      <c r="Q42" s="376"/>
      <c r="R42" s="375"/>
      <c r="S42" s="376"/>
      <c r="T42" s="375"/>
      <c r="U42" s="376"/>
      <c r="V42" s="375">
        <v>551</v>
      </c>
      <c r="W42" s="376"/>
      <c r="X42" s="375">
        <v>551</v>
      </c>
    </row>
    <row r="43" spans="2:24">
      <c r="B43" s="374" t="s">
        <v>172</v>
      </c>
      <c r="C43" s="374"/>
      <c r="D43" s="375">
        <v>109</v>
      </c>
      <c r="E43" s="376"/>
      <c r="F43" s="375"/>
      <c r="G43" s="376"/>
      <c r="H43" s="375"/>
      <c r="I43" s="376"/>
      <c r="J43" s="375">
        <f>489+2</f>
        <v>491</v>
      </c>
      <c r="K43" s="376"/>
      <c r="L43" s="375">
        <v>35.190474442990002</v>
      </c>
      <c r="M43" s="376"/>
      <c r="N43" s="378">
        <v>2026</v>
      </c>
      <c r="O43" s="376"/>
      <c r="P43" s="375">
        <f>598+2</f>
        <v>600</v>
      </c>
      <c r="Q43" s="376"/>
      <c r="R43" s="375"/>
      <c r="S43" s="376"/>
      <c r="T43" s="375"/>
      <c r="U43" s="376"/>
      <c r="V43" s="375">
        <v>109</v>
      </c>
      <c r="W43" s="376"/>
      <c r="X43" s="375">
        <v>600</v>
      </c>
    </row>
    <row r="44" spans="2:24">
      <c r="B44" s="374" t="s">
        <v>200</v>
      </c>
      <c r="C44" s="374"/>
      <c r="D44" s="375">
        <v>1125</v>
      </c>
      <c r="E44" s="376"/>
      <c r="F44" s="375"/>
      <c r="G44" s="376"/>
      <c r="H44" s="375"/>
      <c r="I44" s="376"/>
      <c r="J44" s="375"/>
      <c r="K44" s="376"/>
      <c r="L44" s="375"/>
      <c r="M44" s="376"/>
      <c r="N44" s="377"/>
      <c r="O44" s="376"/>
      <c r="P44" s="375">
        <v>1125</v>
      </c>
      <c r="Q44" s="376"/>
      <c r="R44" s="375"/>
      <c r="S44" s="376"/>
      <c r="T44" s="375"/>
      <c r="U44" s="376"/>
      <c r="V44" s="375">
        <v>1125</v>
      </c>
      <c r="W44" s="376"/>
      <c r="X44" s="375">
        <v>1125</v>
      </c>
    </row>
    <row r="45" spans="2:24">
      <c r="B45" s="374" t="s">
        <v>171</v>
      </c>
      <c r="C45" s="374"/>
      <c r="D45" s="375">
        <v>2</v>
      </c>
      <c r="E45" s="376"/>
      <c r="F45" s="375"/>
      <c r="G45" s="376"/>
      <c r="H45" s="375"/>
      <c r="I45" s="376"/>
      <c r="J45" s="375">
        <f>133-2</f>
        <v>131</v>
      </c>
      <c r="K45" s="376"/>
      <c r="L45" s="375">
        <v>38.999999999999993</v>
      </c>
      <c r="M45" s="376"/>
      <c r="N45" s="378">
        <v>2030</v>
      </c>
      <c r="O45" s="376"/>
      <c r="P45" s="375">
        <v>133</v>
      </c>
      <c r="Q45" s="376"/>
      <c r="R45" s="375"/>
      <c r="S45" s="376"/>
      <c r="T45" s="375"/>
      <c r="U45" s="376"/>
      <c r="V45" s="375">
        <v>2</v>
      </c>
      <c r="W45" s="376"/>
      <c r="X45" s="375">
        <v>133</v>
      </c>
    </row>
    <row r="46" spans="2:24">
      <c r="B46" s="369" t="s">
        <v>147</v>
      </c>
      <c r="C46" s="369"/>
      <c r="D46" s="370">
        <v>5117</v>
      </c>
      <c r="E46" s="371"/>
      <c r="F46" s="370">
        <v>687</v>
      </c>
      <c r="G46" s="371"/>
      <c r="H46" s="370">
        <v>209</v>
      </c>
      <c r="I46" s="371"/>
      <c r="J46" s="370">
        <v>743</v>
      </c>
      <c r="K46" s="371"/>
      <c r="L46" s="370">
        <v>284.02825511516062</v>
      </c>
      <c r="M46" s="371"/>
      <c r="N46" s="370"/>
      <c r="O46" s="371"/>
      <c r="P46" s="370">
        <v>6547</v>
      </c>
      <c r="Q46" s="371"/>
      <c r="R46" s="370"/>
      <c r="S46" s="371"/>
      <c r="T46" s="370">
        <v>22</v>
      </c>
      <c r="U46" s="371"/>
      <c r="V46" s="370">
        <v>5139</v>
      </c>
      <c r="W46" s="371"/>
      <c r="X46" s="370">
        <v>6569</v>
      </c>
    </row>
    <row r="47" spans="2:24">
      <c r="B47" s="374" t="s">
        <v>201</v>
      </c>
      <c r="C47" s="374"/>
      <c r="D47" s="375">
        <v>2994</v>
      </c>
      <c r="E47" s="376"/>
      <c r="F47" s="375">
        <v>687</v>
      </c>
      <c r="G47" s="376"/>
      <c r="H47" s="375">
        <v>209</v>
      </c>
      <c r="I47" s="376"/>
      <c r="J47" s="375"/>
      <c r="K47" s="376"/>
      <c r="L47" s="375"/>
      <c r="M47" s="376"/>
      <c r="N47" s="377"/>
      <c r="O47" s="376"/>
      <c r="P47" s="375">
        <v>3681</v>
      </c>
      <c r="Q47" s="376"/>
      <c r="R47" s="375"/>
      <c r="S47" s="376"/>
      <c r="T47" s="375"/>
      <c r="U47" s="376"/>
      <c r="V47" s="375">
        <v>2994</v>
      </c>
      <c r="W47" s="376"/>
      <c r="X47" s="375">
        <v>3681</v>
      </c>
    </row>
    <row r="48" spans="2:24">
      <c r="B48" s="374" t="s">
        <v>174</v>
      </c>
      <c r="C48" s="374"/>
      <c r="D48" s="375">
        <v>157</v>
      </c>
      <c r="E48" s="376"/>
      <c r="F48" s="375"/>
      <c r="G48" s="376"/>
      <c r="H48" s="375"/>
      <c r="I48" s="376"/>
      <c r="J48" s="375">
        <v>343</v>
      </c>
      <c r="K48" s="376"/>
      <c r="L48" s="375">
        <v>109.0282551151606</v>
      </c>
      <c r="M48" s="376"/>
      <c r="N48" s="378">
        <v>2027</v>
      </c>
      <c r="O48" s="376"/>
      <c r="P48" s="375">
        <v>500</v>
      </c>
      <c r="Q48" s="376"/>
      <c r="R48" s="375"/>
      <c r="S48" s="376"/>
      <c r="T48" s="375"/>
      <c r="U48" s="376"/>
      <c r="V48" s="375">
        <v>157</v>
      </c>
      <c r="W48" s="376"/>
      <c r="X48" s="375">
        <v>500</v>
      </c>
    </row>
    <row r="49" spans="2:24">
      <c r="B49" s="374" t="s">
        <v>202</v>
      </c>
      <c r="C49" s="374"/>
      <c r="D49" s="375">
        <v>1966</v>
      </c>
      <c r="E49" s="376"/>
      <c r="F49" s="375"/>
      <c r="G49" s="376"/>
      <c r="H49" s="375"/>
      <c r="I49" s="376"/>
      <c r="J49" s="375"/>
      <c r="K49" s="376"/>
      <c r="L49" s="375"/>
      <c r="M49" s="376"/>
      <c r="N49" s="378"/>
      <c r="O49" s="376"/>
      <c r="P49" s="375">
        <v>1966</v>
      </c>
      <c r="Q49" s="376"/>
      <c r="R49" s="375"/>
      <c r="S49" s="376"/>
      <c r="T49" s="375"/>
      <c r="U49" s="376"/>
      <c r="V49" s="375">
        <v>1966</v>
      </c>
      <c r="W49" s="376"/>
      <c r="X49" s="375">
        <v>1966</v>
      </c>
    </row>
    <row r="50" spans="2:24">
      <c r="B50" s="374" t="s">
        <v>175</v>
      </c>
      <c r="C50" s="374"/>
      <c r="D50" s="375"/>
      <c r="E50" s="376"/>
      <c r="F50" s="375"/>
      <c r="G50" s="376"/>
      <c r="H50" s="375"/>
      <c r="I50" s="376"/>
      <c r="J50" s="375">
        <v>400</v>
      </c>
      <c r="K50" s="376"/>
      <c r="L50" s="375">
        <v>175</v>
      </c>
      <c r="M50" s="376"/>
      <c r="N50" s="378">
        <v>2026</v>
      </c>
      <c r="O50" s="376"/>
      <c r="P50" s="375">
        <v>400</v>
      </c>
      <c r="Q50" s="376"/>
      <c r="R50" s="375"/>
      <c r="S50" s="376"/>
      <c r="T50" s="375"/>
      <c r="U50" s="376"/>
      <c r="V50" s="375">
        <v>0</v>
      </c>
      <c r="W50" s="376"/>
      <c r="X50" s="375">
        <v>400</v>
      </c>
    </row>
    <row r="51" spans="2:24">
      <c r="B51" s="369" t="s">
        <v>148</v>
      </c>
      <c r="C51" s="369"/>
      <c r="D51" s="370">
        <v>7428</v>
      </c>
      <c r="E51" s="371"/>
      <c r="F51" s="370">
        <v>7000</v>
      </c>
      <c r="G51" s="371"/>
      <c r="H51" s="370">
        <v>1540.3050108932462</v>
      </c>
      <c r="I51" s="371"/>
      <c r="J51" s="370">
        <v>5962</v>
      </c>
      <c r="K51" s="371"/>
      <c r="L51" s="370">
        <v>1864.2563043211421</v>
      </c>
      <c r="M51" s="371"/>
      <c r="N51" s="373"/>
      <c r="O51" s="371"/>
      <c r="P51" s="370">
        <v>20390</v>
      </c>
      <c r="Q51" s="371"/>
      <c r="R51" s="370"/>
      <c r="S51" s="371"/>
      <c r="T51" s="370"/>
      <c r="U51" s="371"/>
      <c r="V51" s="370">
        <v>7428</v>
      </c>
      <c r="W51" s="371"/>
      <c r="X51" s="370">
        <v>20390</v>
      </c>
    </row>
    <row r="52" spans="2:24">
      <c r="B52" s="374" t="s">
        <v>203</v>
      </c>
      <c r="C52" s="374"/>
      <c r="D52" s="375">
        <v>7428</v>
      </c>
      <c r="E52" s="376"/>
      <c r="F52" s="375"/>
      <c r="G52" s="376"/>
      <c r="H52" s="375"/>
      <c r="I52" s="376"/>
      <c r="J52" s="375"/>
      <c r="K52" s="376"/>
      <c r="L52" s="375"/>
      <c r="M52" s="376"/>
      <c r="N52" s="377"/>
      <c r="O52" s="376"/>
      <c r="P52" s="375">
        <v>7428</v>
      </c>
      <c r="Q52" s="376"/>
      <c r="R52" s="375"/>
      <c r="S52" s="376"/>
      <c r="T52" s="375"/>
      <c r="U52" s="376"/>
      <c r="V52" s="375">
        <v>7428</v>
      </c>
      <c r="W52" s="376"/>
      <c r="X52" s="375">
        <v>7428</v>
      </c>
    </row>
    <row r="53" spans="2:24">
      <c r="B53" s="374" t="s">
        <v>173</v>
      </c>
      <c r="C53" s="374"/>
      <c r="D53" s="375"/>
      <c r="E53" s="376"/>
      <c r="F53" s="375"/>
      <c r="G53" s="376"/>
      <c r="H53" s="375"/>
      <c r="I53" s="376"/>
      <c r="J53" s="375">
        <v>4462</v>
      </c>
      <c r="K53" s="376"/>
      <c r="L53" s="375">
        <v>1264.2563043211421</v>
      </c>
      <c r="M53" s="376"/>
      <c r="N53" s="378">
        <v>2030</v>
      </c>
      <c r="O53" s="376"/>
      <c r="P53" s="375">
        <v>4462</v>
      </c>
      <c r="Q53" s="376"/>
      <c r="R53" s="375"/>
      <c r="S53" s="376"/>
      <c r="T53" s="375"/>
      <c r="U53" s="376"/>
      <c r="V53" s="375">
        <v>0</v>
      </c>
      <c r="W53" s="376"/>
      <c r="X53" s="375">
        <v>4462</v>
      </c>
    </row>
    <row r="54" spans="2:24">
      <c r="B54" s="374" t="s">
        <v>204</v>
      </c>
      <c r="C54" s="374"/>
      <c r="D54" s="375"/>
      <c r="E54" s="376"/>
      <c r="F54" s="375">
        <v>7000</v>
      </c>
      <c r="G54" s="376"/>
      <c r="H54" s="375">
        <v>1540.3050108932462</v>
      </c>
      <c r="I54" s="376"/>
      <c r="J54" s="375"/>
      <c r="K54" s="376"/>
      <c r="L54" s="375"/>
      <c r="M54" s="376"/>
      <c r="N54" s="378">
        <v>2022</v>
      </c>
      <c r="O54" s="376"/>
      <c r="P54" s="375">
        <v>7000</v>
      </c>
      <c r="Q54" s="376"/>
      <c r="R54" s="375"/>
      <c r="S54" s="376"/>
      <c r="T54" s="375"/>
      <c r="U54" s="376"/>
      <c r="V54" s="375">
        <v>0</v>
      </c>
      <c r="W54" s="376"/>
      <c r="X54" s="375">
        <v>7000</v>
      </c>
    </row>
    <row r="55" spans="2:24">
      <c r="B55" s="374" t="s">
        <v>205</v>
      </c>
      <c r="C55" s="374"/>
      <c r="D55" s="375"/>
      <c r="E55" s="376"/>
      <c r="F55" s="375"/>
      <c r="G55" s="376"/>
      <c r="H55" s="375"/>
      <c r="I55" s="376"/>
      <c r="J55" s="375">
        <v>1500</v>
      </c>
      <c r="K55" s="376"/>
      <c r="L55" s="375">
        <v>600</v>
      </c>
      <c r="M55" s="376"/>
      <c r="N55" s="378">
        <v>2030</v>
      </c>
      <c r="O55" s="376"/>
      <c r="P55" s="375">
        <v>1500</v>
      </c>
      <c r="Q55" s="376"/>
      <c r="R55" s="375"/>
      <c r="S55" s="376"/>
      <c r="T55" s="375"/>
      <c r="U55" s="376"/>
      <c r="V55" s="375">
        <v>0</v>
      </c>
      <c r="W55" s="376"/>
      <c r="X55" s="375">
        <v>1500</v>
      </c>
    </row>
    <row r="56" spans="2:24">
      <c r="B56" s="369" t="s">
        <v>149</v>
      </c>
      <c r="C56" s="369"/>
      <c r="D56" s="370">
        <v>4487</v>
      </c>
      <c r="E56" s="371"/>
      <c r="F56" s="370">
        <v>0</v>
      </c>
      <c r="G56" s="371"/>
      <c r="H56" s="370">
        <v>0</v>
      </c>
      <c r="I56" s="371"/>
      <c r="J56" s="370">
        <v>433</v>
      </c>
      <c r="K56" s="371"/>
      <c r="L56" s="370">
        <v>184.79488333394707</v>
      </c>
      <c r="M56" s="371"/>
      <c r="N56" s="373"/>
      <c r="O56" s="371"/>
      <c r="P56" s="370">
        <v>4920</v>
      </c>
      <c r="Q56" s="371"/>
      <c r="R56" s="370"/>
      <c r="S56" s="371"/>
      <c r="T56" s="370"/>
      <c r="U56" s="371"/>
      <c r="V56" s="370">
        <v>4487</v>
      </c>
      <c r="W56" s="371"/>
      <c r="X56" s="370">
        <v>4920</v>
      </c>
    </row>
    <row r="57" spans="2:24">
      <c r="B57" s="374" t="s">
        <v>194</v>
      </c>
      <c r="C57" s="374"/>
      <c r="D57" s="375">
        <v>4470</v>
      </c>
      <c r="E57" s="376"/>
      <c r="F57" s="375"/>
      <c r="G57" s="376"/>
      <c r="H57" s="375"/>
      <c r="I57" s="376"/>
      <c r="J57" s="375"/>
      <c r="K57" s="376"/>
      <c r="L57" s="375"/>
      <c r="M57" s="376"/>
      <c r="N57" s="377"/>
      <c r="O57" s="376"/>
      <c r="P57" s="375">
        <v>4470</v>
      </c>
      <c r="Q57" s="376"/>
      <c r="R57" s="375"/>
      <c r="S57" s="376"/>
      <c r="T57" s="375"/>
      <c r="U57" s="376"/>
      <c r="V57" s="375">
        <v>4470</v>
      </c>
      <c r="W57" s="376"/>
      <c r="X57" s="375">
        <v>4470</v>
      </c>
    </row>
    <row r="58" spans="2:24">
      <c r="B58" s="374" t="s">
        <v>193</v>
      </c>
      <c r="C58" s="374"/>
      <c r="D58" s="375">
        <v>17</v>
      </c>
      <c r="E58" s="376"/>
      <c r="F58" s="375"/>
      <c r="G58" s="376"/>
      <c r="H58" s="375"/>
      <c r="I58" s="376"/>
      <c r="J58" s="375">
        <v>433</v>
      </c>
      <c r="K58" s="376"/>
      <c r="L58" s="375">
        <v>184.79488333394707</v>
      </c>
      <c r="M58" s="376"/>
      <c r="N58" s="378">
        <v>2030</v>
      </c>
      <c r="O58" s="376"/>
      <c r="P58" s="375">
        <v>450</v>
      </c>
      <c r="Q58" s="376"/>
      <c r="R58" s="375"/>
      <c r="S58" s="376"/>
      <c r="T58" s="375"/>
      <c r="U58" s="376"/>
      <c r="V58" s="375">
        <v>17</v>
      </c>
      <c r="W58" s="376"/>
      <c r="X58" s="375">
        <v>450</v>
      </c>
    </row>
    <row r="59" spans="2:24">
      <c r="B59" s="369" t="s">
        <v>150</v>
      </c>
      <c r="C59" s="369"/>
      <c r="D59" s="370">
        <v>1338</v>
      </c>
      <c r="E59" s="371"/>
      <c r="F59" s="370">
        <v>0</v>
      </c>
      <c r="G59" s="371"/>
      <c r="H59" s="370">
        <v>0</v>
      </c>
      <c r="I59" s="371"/>
      <c r="J59" s="370">
        <v>543</v>
      </c>
      <c r="K59" s="371"/>
      <c r="L59" s="370">
        <v>53.88923522830077</v>
      </c>
      <c r="M59" s="371"/>
      <c r="N59" s="373"/>
      <c r="O59" s="371"/>
      <c r="P59" s="370">
        <v>1881</v>
      </c>
      <c r="Q59" s="371"/>
      <c r="R59" s="370"/>
      <c r="S59" s="371"/>
      <c r="T59" s="370"/>
      <c r="U59" s="371"/>
      <c r="V59" s="370">
        <v>1338</v>
      </c>
      <c r="W59" s="371"/>
      <c r="X59" s="370">
        <v>1881</v>
      </c>
    </row>
    <row r="60" spans="2:24">
      <c r="B60" s="374" t="s">
        <v>194</v>
      </c>
      <c r="C60" s="374"/>
      <c r="D60" s="375">
        <v>1317</v>
      </c>
      <c r="E60" s="376"/>
      <c r="F60" s="375"/>
      <c r="G60" s="376"/>
      <c r="H60" s="375"/>
      <c r="I60" s="376"/>
      <c r="J60" s="375"/>
      <c r="K60" s="376"/>
      <c r="L60" s="375"/>
      <c r="M60" s="376"/>
      <c r="N60" s="377"/>
      <c r="O60" s="376"/>
      <c r="P60" s="375">
        <v>1317</v>
      </c>
      <c r="Q60" s="376"/>
      <c r="R60" s="375"/>
      <c r="S60" s="376"/>
      <c r="T60" s="375"/>
      <c r="U60" s="376"/>
      <c r="V60" s="375">
        <v>1317</v>
      </c>
      <c r="W60" s="376"/>
      <c r="X60" s="375">
        <v>1317</v>
      </c>
    </row>
    <row r="61" spans="2:24">
      <c r="B61" s="374" t="s">
        <v>193</v>
      </c>
      <c r="C61" s="374"/>
      <c r="D61" s="375">
        <v>21</v>
      </c>
      <c r="E61" s="376"/>
      <c r="F61" s="375"/>
      <c r="G61" s="376"/>
      <c r="H61" s="375"/>
      <c r="I61" s="376"/>
      <c r="J61" s="375">
        <v>543</v>
      </c>
      <c r="K61" s="376"/>
      <c r="L61" s="375">
        <v>53.88923522830077</v>
      </c>
      <c r="M61" s="376"/>
      <c r="N61" s="378">
        <v>2030</v>
      </c>
      <c r="O61" s="376"/>
      <c r="P61" s="375">
        <v>564</v>
      </c>
      <c r="Q61" s="376"/>
      <c r="R61" s="375"/>
      <c r="S61" s="376"/>
      <c r="T61" s="375"/>
      <c r="U61" s="376"/>
      <c r="V61" s="375">
        <v>21</v>
      </c>
      <c r="W61" s="376"/>
      <c r="X61" s="375">
        <v>564</v>
      </c>
    </row>
    <row r="62" spans="2:24">
      <c r="B62" s="369" t="s">
        <v>151</v>
      </c>
      <c r="C62" s="369"/>
      <c r="D62" s="370">
        <v>2578</v>
      </c>
      <c r="E62" s="371"/>
      <c r="F62" s="370">
        <v>0</v>
      </c>
      <c r="G62" s="371"/>
      <c r="H62" s="370">
        <v>0</v>
      </c>
      <c r="I62" s="371"/>
      <c r="J62" s="370">
        <v>2599</v>
      </c>
      <c r="K62" s="371"/>
      <c r="L62" s="370">
        <v>222.62100020089466</v>
      </c>
      <c r="M62" s="371"/>
      <c r="N62" s="373"/>
      <c r="O62" s="371"/>
      <c r="P62" s="370">
        <v>5177</v>
      </c>
      <c r="Q62" s="371"/>
      <c r="R62" s="370"/>
      <c r="S62" s="371"/>
      <c r="T62" s="370"/>
      <c r="U62" s="371"/>
      <c r="V62" s="370">
        <v>2578</v>
      </c>
      <c r="W62" s="371"/>
      <c r="X62" s="370">
        <v>5177</v>
      </c>
    </row>
    <row r="63" spans="2:24">
      <c r="B63" s="374" t="s">
        <v>194</v>
      </c>
      <c r="C63" s="374"/>
      <c r="D63" s="375">
        <v>2500</v>
      </c>
      <c r="E63" s="376"/>
      <c r="F63" s="375"/>
      <c r="G63" s="376"/>
      <c r="H63" s="375"/>
      <c r="I63" s="376"/>
      <c r="J63" s="375"/>
      <c r="K63" s="376"/>
      <c r="L63" s="375"/>
      <c r="M63" s="376"/>
      <c r="N63" s="377"/>
      <c r="O63" s="376"/>
      <c r="P63" s="375">
        <v>2500</v>
      </c>
      <c r="Q63" s="376"/>
      <c r="R63" s="375"/>
      <c r="S63" s="376"/>
      <c r="T63" s="375"/>
      <c r="U63" s="376"/>
      <c r="V63" s="375">
        <v>2500</v>
      </c>
      <c r="W63" s="376"/>
      <c r="X63" s="375">
        <v>2500</v>
      </c>
    </row>
    <row r="64" spans="2:24">
      <c r="B64" s="374" t="s">
        <v>193</v>
      </c>
      <c r="C64" s="374"/>
      <c r="D64" s="375">
        <v>78</v>
      </c>
      <c r="E64" s="376"/>
      <c r="F64" s="375"/>
      <c r="G64" s="376"/>
      <c r="H64" s="375"/>
      <c r="I64" s="376"/>
      <c r="J64" s="375">
        <v>2599</v>
      </c>
      <c r="K64" s="376"/>
      <c r="L64" s="375">
        <v>222.62100020089466</v>
      </c>
      <c r="M64" s="376"/>
      <c r="N64" s="378">
        <v>2030</v>
      </c>
      <c r="O64" s="376"/>
      <c r="P64" s="375">
        <v>2677</v>
      </c>
      <c r="Q64" s="376"/>
      <c r="R64" s="375"/>
      <c r="S64" s="376"/>
      <c r="T64" s="375"/>
      <c r="U64" s="376"/>
      <c r="V64" s="375">
        <v>78</v>
      </c>
      <c r="W64" s="376"/>
      <c r="X64" s="375">
        <v>2677</v>
      </c>
    </row>
    <row r="65" spans="2:24">
      <c r="B65" s="376"/>
      <c r="C65" s="376"/>
      <c r="D65" s="379"/>
      <c r="E65" s="376"/>
      <c r="F65" s="376"/>
      <c r="G65" s="376"/>
      <c r="H65" s="376"/>
      <c r="I65" s="376"/>
      <c r="J65" s="376"/>
      <c r="K65" s="376"/>
      <c r="L65" s="376"/>
      <c r="M65" s="376"/>
      <c r="N65" s="380"/>
      <c r="O65" s="376"/>
      <c r="P65" s="379"/>
      <c r="Q65" s="376"/>
      <c r="R65" s="379"/>
      <c r="S65" s="376"/>
      <c r="T65" s="379"/>
      <c r="U65" s="376"/>
      <c r="V65" s="379"/>
      <c r="W65" s="376"/>
      <c r="X65" s="375"/>
    </row>
    <row r="66" spans="2:24" ht="15.75" thickBot="1">
      <c r="B66" s="369" t="s">
        <v>176</v>
      </c>
      <c r="C66" s="369"/>
      <c r="D66" s="381">
        <v>80062</v>
      </c>
      <c r="E66" s="382"/>
      <c r="F66" s="381">
        <v>24222</v>
      </c>
      <c r="G66" s="382"/>
      <c r="H66" s="381">
        <v>9249.3050108932457</v>
      </c>
      <c r="I66" s="382"/>
      <c r="J66" s="381">
        <v>20227</v>
      </c>
      <c r="K66" s="382"/>
      <c r="L66" s="381">
        <v>6840.3148042394887</v>
      </c>
      <c r="M66" s="382"/>
      <c r="N66" s="383"/>
      <c r="O66" s="382"/>
      <c r="P66" s="381">
        <v>124511</v>
      </c>
      <c r="Q66" s="382"/>
      <c r="R66" s="381">
        <v>1693</v>
      </c>
      <c r="S66" s="382"/>
      <c r="T66" s="381">
        <v>3994</v>
      </c>
      <c r="U66" s="382"/>
      <c r="V66" s="381">
        <v>85749</v>
      </c>
      <c r="W66" s="382"/>
      <c r="X66" s="381">
        <v>130198</v>
      </c>
    </row>
    <row r="67" spans="2:24" ht="15.75" thickTop="1"/>
    <row r="68" spans="2:24">
      <c r="F68" s="384"/>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M37"/>
  <sheetViews>
    <sheetView showGridLines="0" zoomScale="70" zoomScaleNormal="70" zoomScaleSheetLayoutView="70" workbookViewId="0"/>
  </sheetViews>
  <sheetFormatPr baseColWidth="10" defaultColWidth="11.42578125" defaultRowHeight="12.75" customHeight="1"/>
  <cols>
    <col min="1" max="1" width="2.7109375" style="10" customWidth="1"/>
    <col min="2" max="2" width="63.28515625" style="10" customWidth="1"/>
    <col min="3" max="3" width="19.5703125" style="27" customWidth="1"/>
    <col min="4" max="4" width="0.7109375" style="27" customWidth="1"/>
    <col min="5" max="5" width="19.5703125" style="10" customWidth="1"/>
    <col min="6" max="16384" width="11.42578125" style="10"/>
  </cols>
  <sheetData>
    <row r="1" spans="1:13" ht="16.5" customHeight="1"/>
    <row r="2" spans="1:13" ht="16.5" customHeight="1">
      <c r="A2" s="13"/>
      <c r="B2" s="13"/>
      <c r="C2" s="28"/>
      <c r="D2" s="28"/>
    </row>
    <row r="3" spans="1:13" ht="16.5" customHeight="1">
      <c r="A3" s="13"/>
      <c r="B3" s="13"/>
      <c r="C3" s="29"/>
      <c r="D3" s="29"/>
    </row>
    <row r="4" spans="1:13" ht="16.5" customHeight="1">
      <c r="A4" s="13"/>
      <c r="B4" s="13"/>
      <c r="C4" s="472"/>
      <c r="D4" s="472"/>
    </row>
    <row r="5" spans="1:13" ht="16.5" customHeight="1" thickBot="1">
      <c r="A5" s="13"/>
      <c r="B5" s="473" t="s">
        <v>141</v>
      </c>
      <c r="C5" s="474"/>
      <c r="D5" s="474"/>
      <c r="E5" s="474"/>
      <c r="F5" s="131"/>
      <c r="G5" s="131"/>
    </row>
    <row r="6" spans="1:13" ht="16.5" thickBot="1">
      <c r="A6" s="13"/>
      <c r="B6" s="9" t="s">
        <v>8</v>
      </c>
      <c r="C6" s="307" t="s">
        <v>121</v>
      </c>
      <c r="D6" s="229"/>
      <c r="E6" s="228" t="s">
        <v>222</v>
      </c>
    </row>
    <row r="7" spans="1:13" ht="5.25" customHeight="1">
      <c r="A7" s="13"/>
      <c r="B7" s="23"/>
      <c r="C7" s="286"/>
      <c r="D7" s="286"/>
    </row>
    <row r="8" spans="1:13" ht="15.75">
      <c r="A8" s="13"/>
      <c r="B8" s="279" t="s">
        <v>68</v>
      </c>
      <c r="C8" s="385">
        <v>117.471</v>
      </c>
      <c r="D8" s="287"/>
      <c r="E8" s="88">
        <v>109.187</v>
      </c>
      <c r="G8" s="75"/>
      <c r="I8" s="75"/>
      <c r="K8" s="75"/>
      <c r="M8" s="75"/>
    </row>
    <row r="9" spans="1:13" ht="15.75">
      <c r="A9" s="13"/>
      <c r="B9" s="279" t="s">
        <v>38</v>
      </c>
      <c r="C9" s="385">
        <v>553.01099999999997</v>
      </c>
      <c r="D9" s="287"/>
      <c r="E9" s="88">
        <v>900.00199999999995</v>
      </c>
      <c r="G9" s="75"/>
      <c r="I9" s="75"/>
      <c r="K9" s="75"/>
      <c r="M9" s="75"/>
    </row>
    <row r="10" spans="1:13" ht="15.75">
      <c r="A10" s="13"/>
      <c r="B10" s="279" t="s">
        <v>46</v>
      </c>
      <c r="C10" s="385">
        <v>52.234000000000002</v>
      </c>
      <c r="D10" s="287"/>
      <c r="E10" s="88">
        <v>51.636000000000003</v>
      </c>
      <c r="G10" s="75"/>
      <c r="I10" s="75"/>
      <c r="K10" s="75"/>
      <c r="M10" s="75"/>
    </row>
    <row r="11" spans="1:13" ht="5.25" customHeight="1" thickBot="1">
      <c r="A11" s="13"/>
      <c r="B11" s="279"/>
      <c r="C11" s="386"/>
      <c r="D11" s="287"/>
      <c r="E11" s="191"/>
      <c r="I11" s="75"/>
      <c r="K11" s="75"/>
      <c r="M11" s="75"/>
    </row>
    <row r="12" spans="1:13" ht="18.75" thickBot="1">
      <c r="A12" s="24"/>
      <c r="B12" s="290" t="s">
        <v>291</v>
      </c>
      <c r="C12" s="389">
        <v>722.71600000000001</v>
      </c>
      <c r="D12" s="302"/>
      <c r="E12" s="192">
        <v>1060.825</v>
      </c>
      <c r="F12" s="167"/>
      <c r="G12" s="75"/>
      <c r="I12" s="75"/>
      <c r="K12" s="75"/>
      <c r="M12" s="75"/>
    </row>
    <row r="13" spans="1:13" ht="5.25" customHeight="1">
      <c r="A13" s="24"/>
      <c r="B13" s="233"/>
      <c r="C13" s="386"/>
      <c r="D13" s="303"/>
      <c r="E13" s="191"/>
      <c r="I13" s="106"/>
      <c r="K13" s="75"/>
      <c r="M13" s="75"/>
    </row>
    <row r="14" spans="1:13" ht="15.75">
      <c r="A14" s="24"/>
      <c r="B14" s="279" t="s">
        <v>14</v>
      </c>
      <c r="C14" s="385">
        <v>-70.406000000000006</v>
      </c>
      <c r="D14" s="287"/>
      <c r="E14" s="88">
        <v>-91.162000000000006</v>
      </c>
      <c r="G14" s="75"/>
      <c r="I14" s="75"/>
      <c r="K14" s="75"/>
      <c r="M14" s="75"/>
    </row>
    <row r="15" spans="1:13" ht="15.75">
      <c r="A15" s="24"/>
      <c r="B15" s="279" t="s">
        <v>69</v>
      </c>
      <c r="C15" s="385">
        <v>-22.957000000000001</v>
      </c>
      <c r="D15" s="287"/>
      <c r="E15" s="88">
        <v>-32.201000000000001</v>
      </c>
      <c r="G15" s="75"/>
      <c r="I15" s="75"/>
      <c r="K15" s="75"/>
      <c r="M15" s="75"/>
    </row>
    <row r="16" spans="1:13" ht="15.75">
      <c r="A16" s="24"/>
      <c r="B16" s="279" t="s">
        <v>12</v>
      </c>
      <c r="C16" s="388">
        <v>-46.968000000000004</v>
      </c>
      <c r="D16" s="308"/>
      <c r="E16" s="88">
        <v>-57.366999999999997</v>
      </c>
      <c r="G16" s="75"/>
      <c r="I16" s="75"/>
      <c r="K16" s="75"/>
      <c r="M16" s="75"/>
    </row>
    <row r="17" spans="1:13" ht="15.75">
      <c r="A17" s="24"/>
      <c r="B17" s="279" t="s">
        <v>13</v>
      </c>
      <c r="C17" s="388">
        <v>-55.601999999999997</v>
      </c>
      <c r="D17" s="308"/>
      <c r="E17" s="88">
        <v>-76.513999999999996</v>
      </c>
      <c r="G17" s="75"/>
      <c r="I17" s="75"/>
      <c r="K17" s="75"/>
      <c r="M17" s="75"/>
    </row>
    <row r="18" spans="1:13" ht="5.25" customHeight="1" thickBot="1">
      <c r="A18" s="24"/>
      <c r="B18" s="252"/>
      <c r="C18" s="386"/>
      <c r="D18" s="304"/>
      <c r="E18" s="191"/>
    </row>
    <row r="19" spans="1:13" ht="16.5" thickBot="1">
      <c r="A19" s="24"/>
      <c r="B19" s="290" t="s">
        <v>21</v>
      </c>
      <c r="C19" s="389">
        <v>-195.93299999999999</v>
      </c>
      <c r="D19" s="302"/>
      <c r="E19" s="192">
        <v>-257.24399999999997</v>
      </c>
    </row>
    <row r="20" spans="1:13" ht="5.25" customHeight="1" thickBot="1">
      <c r="A20" s="24"/>
      <c r="B20" s="233"/>
      <c r="C20" s="386"/>
      <c r="D20" s="303"/>
      <c r="E20" s="191"/>
    </row>
    <row r="21" spans="1:13" ht="16.5" thickBot="1">
      <c r="A21" s="24"/>
      <c r="B21" s="290" t="s">
        <v>11</v>
      </c>
      <c r="C21" s="389">
        <v>526.78300000000002</v>
      </c>
      <c r="D21" s="302"/>
      <c r="E21" s="192">
        <v>803.58100000000013</v>
      </c>
      <c r="F21" s="204"/>
      <c r="G21" s="167"/>
      <c r="H21" s="167"/>
    </row>
    <row r="22" spans="1:13" ht="18">
      <c r="A22" s="24"/>
      <c r="B22" s="258" t="s">
        <v>292</v>
      </c>
      <c r="C22" s="387">
        <v>0.74</v>
      </c>
      <c r="D22" s="309"/>
      <c r="E22" s="464">
        <v>0.78800000000000003</v>
      </c>
    </row>
    <row r="23" spans="1:13" ht="5.25" customHeight="1">
      <c r="A23" s="24"/>
      <c r="B23" s="252"/>
      <c r="C23" s="386"/>
      <c r="D23" s="304"/>
      <c r="E23" s="463"/>
    </row>
    <row r="24" spans="1:13" ht="15.75">
      <c r="A24" s="24"/>
      <c r="B24" s="279" t="s">
        <v>80</v>
      </c>
      <c r="C24" s="305">
        <v>-34.067999999999998</v>
      </c>
      <c r="D24" s="306"/>
      <c r="E24" s="463">
        <v>-48.64</v>
      </c>
    </row>
    <row r="25" spans="1:13" ht="15.75">
      <c r="A25" s="24"/>
      <c r="B25" s="279" t="s">
        <v>7</v>
      </c>
      <c r="C25" s="388">
        <v>-422.86599999999999</v>
      </c>
      <c r="D25" s="308"/>
      <c r="E25" s="281">
        <v>-677.596</v>
      </c>
      <c r="G25" s="75"/>
    </row>
    <row r="26" spans="1:13" ht="5.25" customHeight="1" thickBot="1">
      <c r="A26" s="24"/>
      <c r="B26" s="279"/>
      <c r="C26" s="386"/>
      <c r="D26" s="301"/>
      <c r="E26" s="191"/>
    </row>
    <row r="27" spans="1:13" ht="16.5" thickBot="1">
      <c r="A27" s="24"/>
      <c r="B27" s="290" t="s">
        <v>81</v>
      </c>
      <c r="C27" s="389">
        <v>69.849000000000046</v>
      </c>
      <c r="D27" s="302"/>
      <c r="E27" s="192">
        <v>77.345000000000141</v>
      </c>
    </row>
    <row r="28" spans="1:13" ht="5.25" customHeight="1">
      <c r="A28" s="24"/>
      <c r="B28" s="258"/>
      <c r="C28" s="386"/>
      <c r="D28" s="301"/>
      <c r="E28" s="191"/>
    </row>
    <row r="29" spans="1:13" ht="15.75">
      <c r="A29" s="24"/>
      <c r="B29" s="279" t="s">
        <v>82</v>
      </c>
      <c r="C29" s="388">
        <v>-135.09</v>
      </c>
      <c r="D29" s="308"/>
      <c r="E29" s="388">
        <v>-254.286</v>
      </c>
    </row>
    <row r="30" spans="1:13" ht="15.75">
      <c r="A30" s="24"/>
      <c r="B30" s="279" t="s">
        <v>83</v>
      </c>
      <c r="C30" s="385">
        <v>8.0000000000000002E-3</v>
      </c>
      <c r="D30" s="301"/>
      <c r="E30" s="385">
        <v>1.2999999999999999E-2</v>
      </c>
    </row>
    <row r="31" spans="1:13" ht="15.75" customHeight="1">
      <c r="A31" s="24"/>
      <c r="B31" s="279" t="s">
        <v>63</v>
      </c>
      <c r="C31" s="305">
        <v>15.085000000000001</v>
      </c>
      <c r="D31" s="305"/>
      <c r="E31" s="305">
        <v>95.813000000000002</v>
      </c>
    </row>
    <row r="32" spans="1:13" ht="15.75">
      <c r="A32" s="24"/>
      <c r="B32" s="279" t="s">
        <v>84</v>
      </c>
      <c r="C32" s="386">
        <v>6.9669999999999996</v>
      </c>
      <c r="D32" s="301"/>
      <c r="E32" s="386">
        <v>14.191000000000001</v>
      </c>
    </row>
    <row r="33" spans="1:5" ht="5.25" customHeight="1" thickBot="1">
      <c r="A33" s="24"/>
      <c r="B33" s="252"/>
      <c r="C33" s="386"/>
      <c r="D33" s="301"/>
      <c r="E33" s="191"/>
    </row>
    <row r="34" spans="1:5" ht="16.5" thickBot="1">
      <c r="A34" s="13"/>
      <c r="B34" s="290" t="s">
        <v>64</v>
      </c>
      <c r="C34" s="389">
        <v>-43.180999999999962</v>
      </c>
      <c r="D34" s="302"/>
      <c r="E34" s="192">
        <v>-66.92399999999985</v>
      </c>
    </row>
    <row r="35" spans="1:5" ht="15.75">
      <c r="A35" s="13"/>
      <c r="B35" s="102"/>
      <c r="C35" s="177"/>
      <c r="D35" s="177"/>
      <c r="E35" s="110"/>
    </row>
    <row r="36" spans="1:5" ht="15.75" customHeight="1">
      <c r="B36" s="314" t="s">
        <v>294</v>
      </c>
    </row>
    <row r="37" spans="1:5" ht="15.75">
      <c r="B37" s="314" t="s">
        <v>293</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26"/>
  <sheetViews>
    <sheetView showGridLines="0" zoomScale="80" zoomScaleNormal="80" zoomScaleSheetLayoutView="70" workbookViewId="0"/>
  </sheetViews>
  <sheetFormatPr baseColWidth="10" defaultColWidth="11.42578125" defaultRowHeight="12.75" customHeight="1"/>
  <cols>
    <col min="1" max="1" width="2.7109375" style="407" customWidth="1"/>
    <col min="2" max="2" width="31.28515625" style="407" customWidth="1"/>
    <col min="3" max="3" width="0.7109375" style="407" customWidth="1"/>
    <col min="4" max="4" width="2.7109375" style="407" customWidth="1"/>
    <col min="5" max="8" width="12.7109375" style="407" customWidth="1"/>
    <col min="9" max="9" width="2.7109375" style="407" customWidth="1"/>
    <col min="10" max="13" width="12.7109375" style="407" customWidth="1"/>
    <col min="14" max="14" width="2.7109375" style="407" customWidth="1"/>
    <col min="15" max="18" width="12.7109375" style="407" customWidth="1"/>
    <col min="19" max="19" width="2.7109375" style="407" customWidth="1"/>
    <col min="20" max="20" width="7.7109375" style="56" customWidth="1"/>
    <col min="21" max="21" width="2.7109375" style="407" customWidth="1"/>
    <col min="22" max="26" width="12.7109375" style="407" customWidth="1"/>
    <col min="27" max="27" width="2.7109375" style="407" customWidth="1"/>
    <col min="28" max="32" width="12.7109375" style="407" customWidth="1"/>
    <col min="33" max="33" width="2.7109375" style="407" customWidth="1"/>
    <col min="34" max="38" width="12.7109375" style="407" customWidth="1"/>
    <col min="39" max="16384" width="11.42578125" style="407"/>
  </cols>
  <sheetData>
    <row r="1" spans="1:38" ht="16.5" customHeight="1">
      <c r="B1" s="408"/>
      <c r="C1" s="409"/>
    </row>
    <row r="2" spans="1:38" ht="16.5" customHeight="1">
      <c r="B2" s="408"/>
      <c r="C2" s="410"/>
    </row>
    <row r="3" spans="1:38" ht="16.5" customHeight="1">
      <c r="B3" s="408"/>
      <c r="C3" s="410"/>
    </row>
    <row r="4" spans="1:38" ht="16.5" customHeight="1">
      <c r="B4" s="408"/>
      <c r="C4" s="410"/>
    </row>
    <row r="5" spans="1:38" ht="16.5" customHeight="1" thickBot="1">
      <c r="A5" s="411"/>
      <c r="B5" s="473" t="s">
        <v>141</v>
      </c>
      <c r="C5" s="474"/>
      <c r="D5" s="474"/>
      <c r="E5" s="474"/>
      <c r="F5" s="412"/>
      <c r="G5" s="412"/>
      <c r="H5" s="412"/>
      <c r="I5" s="412"/>
      <c r="J5" s="412"/>
      <c r="K5" s="412"/>
      <c r="L5" s="412"/>
      <c r="M5" s="412"/>
      <c r="N5" s="412"/>
      <c r="O5" s="412"/>
      <c r="P5" s="412"/>
      <c r="Q5" s="412"/>
      <c r="R5" s="412"/>
      <c r="S5" s="412"/>
      <c r="T5" s="318"/>
      <c r="U5" s="412"/>
      <c r="V5" s="412"/>
      <c r="W5" s="412"/>
      <c r="X5" s="412"/>
      <c r="Y5" s="412"/>
      <c r="Z5" s="412"/>
      <c r="AA5" s="412"/>
      <c r="AB5" s="412"/>
      <c r="AC5" s="412"/>
      <c r="AD5" s="412"/>
      <c r="AE5" s="412"/>
      <c r="AF5" s="412"/>
      <c r="AG5" s="412"/>
      <c r="AH5" s="412"/>
      <c r="AI5" s="412"/>
      <c r="AJ5" s="412"/>
      <c r="AK5" s="412"/>
      <c r="AL5" s="412"/>
    </row>
    <row r="6" spans="1:38" ht="16.5" thickBot="1">
      <c r="B6" s="413" t="s">
        <v>8</v>
      </c>
      <c r="C6" s="414"/>
      <c r="D6" s="414"/>
      <c r="E6" s="475" t="s">
        <v>120</v>
      </c>
      <c r="F6" s="475"/>
      <c r="G6" s="475"/>
      <c r="H6" s="475"/>
      <c r="I6" s="414"/>
      <c r="J6" s="475" t="s">
        <v>127</v>
      </c>
      <c r="K6" s="475"/>
      <c r="L6" s="475"/>
      <c r="M6" s="475"/>
      <c r="N6" s="414"/>
      <c r="O6" s="475" t="s">
        <v>121</v>
      </c>
      <c r="P6" s="475"/>
      <c r="Q6" s="475"/>
      <c r="R6" s="475"/>
      <c r="S6" s="414"/>
      <c r="U6" s="414"/>
      <c r="V6" s="475" t="s">
        <v>214</v>
      </c>
      <c r="W6" s="475"/>
      <c r="X6" s="475"/>
      <c r="Y6" s="475"/>
      <c r="Z6" s="475"/>
      <c r="AA6" s="414"/>
      <c r="AB6" s="475" t="s">
        <v>230</v>
      </c>
      <c r="AC6" s="475"/>
      <c r="AD6" s="475"/>
      <c r="AE6" s="475"/>
      <c r="AF6" s="475"/>
      <c r="AG6" s="414"/>
      <c r="AH6" s="475" t="s">
        <v>222</v>
      </c>
      <c r="AI6" s="475"/>
      <c r="AJ6" s="475"/>
      <c r="AK6" s="475"/>
      <c r="AL6" s="475"/>
    </row>
    <row r="7" spans="1:38" ht="5.25" customHeight="1">
      <c r="B7" s="415"/>
      <c r="C7" s="390"/>
      <c r="D7" s="416"/>
      <c r="E7" s="390"/>
      <c r="F7" s="390"/>
      <c r="G7" s="390"/>
      <c r="H7" s="390"/>
      <c r="I7" s="416"/>
      <c r="J7" s="390"/>
      <c r="K7" s="390"/>
      <c r="L7" s="390"/>
      <c r="M7" s="390"/>
      <c r="N7" s="416"/>
      <c r="O7" s="390"/>
      <c r="P7" s="390"/>
      <c r="Q7" s="390"/>
      <c r="R7" s="390"/>
      <c r="S7" s="416"/>
      <c r="T7" s="289"/>
      <c r="U7" s="416"/>
      <c r="V7" s="416"/>
      <c r="W7" s="416"/>
      <c r="X7" s="416"/>
      <c r="Y7" s="416"/>
      <c r="Z7" s="390"/>
      <c r="AA7" s="416"/>
      <c r="AB7" s="416"/>
      <c r="AC7" s="416"/>
      <c r="AD7" s="416"/>
      <c r="AE7" s="416"/>
      <c r="AF7" s="390"/>
      <c r="AG7" s="416"/>
      <c r="AH7" s="416"/>
      <c r="AI7" s="416"/>
      <c r="AJ7" s="416"/>
      <c r="AK7" s="416"/>
      <c r="AL7" s="390"/>
    </row>
    <row r="8" spans="1:38" ht="31.15" customHeight="1">
      <c r="B8" s="417"/>
      <c r="C8" s="391"/>
      <c r="D8" s="391"/>
      <c r="E8" s="262" t="s">
        <v>59</v>
      </c>
      <c r="F8" s="262" t="s">
        <v>60</v>
      </c>
      <c r="G8" s="395" t="s">
        <v>45</v>
      </c>
      <c r="H8" s="398" t="s">
        <v>176</v>
      </c>
      <c r="I8" s="391"/>
      <c r="J8" s="262" t="s">
        <v>59</v>
      </c>
      <c r="K8" s="262" t="s">
        <v>60</v>
      </c>
      <c r="L8" s="395" t="s">
        <v>45</v>
      </c>
      <c r="M8" s="398" t="s">
        <v>176</v>
      </c>
      <c r="N8" s="391"/>
      <c r="O8" s="262" t="s">
        <v>59</v>
      </c>
      <c r="P8" s="262" t="s">
        <v>60</v>
      </c>
      <c r="Q8" s="395" t="s">
        <v>45</v>
      </c>
      <c r="R8" s="398" t="s">
        <v>176</v>
      </c>
      <c r="S8" s="391"/>
      <c r="T8" s="263"/>
      <c r="U8" s="391"/>
      <c r="V8" s="262" t="s">
        <v>59</v>
      </c>
      <c r="W8" s="262" t="s">
        <v>60</v>
      </c>
      <c r="X8" s="395" t="s">
        <v>143</v>
      </c>
      <c r="Y8" s="395" t="s">
        <v>45</v>
      </c>
      <c r="Z8" s="398" t="s">
        <v>176</v>
      </c>
      <c r="AA8" s="391"/>
      <c r="AB8" s="262" t="s">
        <v>59</v>
      </c>
      <c r="AC8" s="262" t="s">
        <v>60</v>
      </c>
      <c r="AD8" s="395" t="s">
        <v>143</v>
      </c>
      <c r="AE8" s="395" t="s">
        <v>45</v>
      </c>
      <c r="AF8" s="398" t="s">
        <v>176</v>
      </c>
      <c r="AG8" s="391"/>
      <c r="AH8" s="262" t="s">
        <v>59</v>
      </c>
      <c r="AI8" s="262" t="s">
        <v>60</v>
      </c>
      <c r="AJ8" s="395" t="s">
        <v>143</v>
      </c>
      <c r="AK8" s="395" t="s">
        <v>45</v>
      </c>
      <c r="AL8" s="398" t="s">
        <v>176</v>
      </c>
    </row>
    <row r="9" spans="1:38" ht="5.25" customHeight="1">
      <c r="B9" s="408"/>
      <c r="C9" s="418"/>
      <c r="D9" s="418"/>
      <c r="E9" s="418"/>
      <c r="F9" s="418"/>
      <c r="G9" s="419"/>
      <c r="H9" s="420"/>
      <c r="I9" s="418"/>
      <c r="J9" s="418"/>
      <c r="K9" s="418"/>
      <c r="L9" s="419"/>
      <c r="M9" s="420"/>
      <c r="N9" s="418"/>
      <c r="O9" s="418"/>
      <c r="P9" s="418"/>
      <c r="Q9" s="419"/>
      <c r="R9" s="420"/>
      <c r="S9" s="418"/>
      <c r="T9" s="253"/>
      <c r="U9" s="418"/>
      <c r="V9" s="418"/>
      <c r="W9" s="418"/>
      <c r="X9" s="419"/>
      <c r="Y9" s="419"/>
      <c r="Z9" s="420"/>
      <c r="AA9" s="418"/>
      <c r="AB9" s="418"/>
      <c r="AC9" s="418"/>
      <c r="AD9" s="419"/>
      <c r="AE9" s="419"/>
      <c r="AF9" s="420"/>
      <c r="AG9" s="418"/>
      <c r="AH9" s="418"/>
      <c r="AI9" s="418"/>
      <c r="AJ9" s="419"/>
      <c r="AK9" s="419"/>
      <c r="AL9" s="420"/>
    </row>
    <row r="10" spans="1:38" ht="15.75">
      <c r="B10" s="421" t="s">
        <v>68</v>
      </c>
      <c r="C10" s="422"/>
      <c r="D10" s="423"/>
      <c r="E10" s="385">
        <v>59.453000000000003</v>
      </c>
      <c r="F10" s="385">
        <v>0</v>
      </c>
      <c r="G10" s="396">
        <v>0</v>
      </c>
      <c r="H10" s="399">
        <v>59.453000000000003</v>
      </c>
      <c r="I10" s="423"/>
      <c r="J10" s="385">
        <v>58.018000000000001</v>
      </c>
      <c r="K10" s="385">
        <v>0</v>
      </c>
      <c r="L10" s="396">
        <v>0</v>
      </c>
      <c r="M10" s="399">
        <v>58.018000000000001</v>
      </c>
      <c r="N10" s="385"/>
      <c r="O10" s="385">
        <v>117.471</v>
      </c>
      <c r="P10" s="385">
        <v>0</v>
      </c>
      <c r="Q10" s="396">
        <v>0</v>
      </c>
      <c r="R10" s="399">
        <v>117.471</v>
      </c>
      <c r="S10" s="423"/>
      <c r="T10" s="293"/>
      <c r="U10" s="423"/>
      <c r="V10" s="385">
        <v>54.628</v>
      </c>
      <c r="W10" s="385">
        <v>0</v>
      </c>
      <c r="X10" s="396">
        <v>0</v>
      </c>
      <c r="Y10" s="396">
        <v>0</v>
      </c>
      <c r="Z10" s="399">
        <v>54.628</v>
      </c>
      <c r="AA10" s="423"/>
      <c r="AB10" s="385">
        <v>54.558999999999997</v>
      </c>
      <c r="AC10" s="385">
        <v>0</v>
      </c>
      <c r="AD10" s="396">
        <v>0</v>
      </c>
      <c r="AE10" s="396">
        <v>0</v>
      </c>
      <c r="AF10" s="399">
        <v>54.558999999999997</v>
      </c>
      <c r="AG10" s="423"/>
      <c r="AH10" s="385">
        <v>109.187</v>
      </c>
      <c r="AI10" s="385">
        <v>0</v>
      </c>
      <c r="AJ10" s="396">
        <v>0</v>
      </c>
      <c r="AK10" s="396">
        <v>0</v>
      </c>
      <c r="AL10" s="399">
        <v>109.187</v>
      </c>
    </row>
    <row r="11" spans="1:38" ht="15.75">
      <c r="B11" s="421" t="s">
        <v>38</v>
      </c>
      <c r="C11" s="424"/>
      <c r="D11" s="425"/>
      <c r="E11" s="385">
        <v>49.395000000000003</v>
      </c>
      <c r="F11" s="385">
        <v>81.144999999999996</v>
      </c>
      <c r="G11" s="396">
        <v>142.21299999999999</v>
      </c>
      <c r="H11" s="399">
        <v>272.75299999999999</v>
      </c>
      <c r="I11" s="425"/>
      <c r="J11" s="385">
        <v>50.015999999999998</v>
      </c>
      <c r="K11" s="385">
        <v>82.88600000000001</v>
      </c>
      <c r="L11" s="396">
        <v>147.35600000000002</v>
      </c>
      <c r="M11" s="399">
        <v>280.25800000000004</v>
      </c>
      <c r="N11" s="385"/>
      <c r="O11" s="385">
        <v>99.411000000000001</v>
      </c>
      <c r="P11" s="385">
        <v>164.03100000000001</v>
      </c>
      <c r="Q11" s="396">
        <v>289.56900000000002</v>
      </c>
      <c r="R11" s="399">
        <v>553.01099999999997</v>
      </c>
      <c r="S11" s="425"/>
      <c r="T11" s="283"/>
      <c r="U11" s="425"/>
      <c r="V11" s="385">
        <v>52.313000000000002</v>
      </c>
      <c r="W11" s="385">
        <v>88.97</v>
      </c>
      <c r="X11" s="396">
        <v>84.787999999999997</v>
      </c>
      <c r="Y11" s="396">
        <v>199.63900000000001</v>
      </c>
      <c r="Z11" s="399">
        <v>425.71000000000004</v>
      </c>
      <c r="AA11" s="425"/>
      <c r="AB11" s="385">
        <v>52.948999999999998</v>
      </c>
      <c r="AC11" s="385">
        <v>89.762</v>
      </c>
      <c r="AD11" s="396">
        <v>87.458000000000013</v>
      </c>
      <c r="AE11" s="396">
        <v>244.12299999999993</v>
      </c>
      <c r="AF11" s="399">
        <v>474.29199999999992</v>
      </c>
      <c r="AG11" s="425"/>
      <c r="AH11" s="385">
        <v>105.262</v>
      </c>
      <c r="AI11" s="385">
        <v>178.732</v>
      </c>
      <c r="AJ11" s="396">
        <v>172.24600000000001</v>
      </c>
      <c r="AK11" s="396">
        <v>443.76199999999994</v>
      </c>
      <c r="AL11" s="399">
        <v>900.00199999999995</v>
      </c>
    </row>
    <row r="12" spans="1:38" ht="15.75">
      <c r="B12" s="421" t="s">
        <v>46</v>
      </c>
      <c r="C12" s="422"/>
      <c r="D12" s="423"/>
      <c r="E12" s="385">
        <v>25.486000000000001</v>
      </c>
      <c r="F12" s="385">
        <v>0</v>
      </c>
      <c r="G12" s="396">
        <v>0</v>
      </c>
      <c r="H12" s="399">
        <v>25.486000000000001</v>
      </c>
      <c r="I12" s="423"/>
      <c r="J12" s="385">
        <v>26.748000000000001</v>
      </c>
      <c r="K12" s="385">
        <v>0</v>
      </c>
      <c r="L12" s="396">
        <v>0</v>
      </c>
      <c r="M12" s="399">
        <v>26.748000000000001</v>
      </c>
      <c r="N12" s="385"/>
      <c r="O12" s="385">
        <v>52.234000000000002</v>
      </c>
      <c r="P12" s="385">
        <v>0</v>
      </c>
      <c r="Q12" s="396">
        <v>0</v>
      </c>
      <c r="R12" s="399">
        <v>52.234000000000002</v>
      </c>
      <c r="S12" s="423"/>
      <c r="T12" s="293"/>
      <c r="U12" s="423"/>
      <c r="V12" s="385">
        <v>25.507999999999999</v>
      </c>
      <c r="W12" s="385">
        <v>0</v>
      </c>
      <c r="X12" s="396">
        <v>0</v>
      </c>
      <c r="Y12" s="396">
        <v>0.29199999999999998</v>
      </c>
      <c r="Z12" s="399">
        <v>25.8</v>
      </c>
      <c r="AA12" s="423"/>
      <c r="AB12" s="385">
        <v>25.52</v>
      </c>
      <c r="AC12" s="385">
        <v>0</v>
      </c>
      <c r="AD12" s="396">
        <v>0</v>
      </c>
      <c r="AE12" s="396">
        <v>0.31600000000000411</v>
      </c>
      <c r="AF12" s="399">
        <v>25.836000000000002</v>
      </c>
      <c r="AG12" s="423"/>
      <c r="AH12" s="385">
        <v>51.027999999999999</v>
      </c>
      <c r="AI12" s="385">
        <v>0</v>
      </c>
      <c r="AJ12" s="396">
        <v>0</v>
      </c>
      <c r="AK12" s="396">
        <v>0.60800000000000409</v>
      </c>
      <c r="AL12" s="399">
        <v>51.636000000000003</v>
      </c>
    </row>
    <row r="13" spans="1:38" ht="9" customHeight="1" thickBot="1">
      <c r="B13" s="408"/>
      <c r="C13" s="426"/>
      <c r="D13" s="427"/>
      <c r="E13" s="428"/>
      <c r="F13" s="428"/>
      <c r="G13" s="429"/>
      <c r="H13" s="430"/>
      <c r="I13" s="427"/>
      <c r="J13" s="393"/>
      <c r="K13" s="393"/>
      <c r="L13" s="429"/>
      <c r="M13" s="430"/>
      <c r="N13" s="392"/>
      <c r="O13" s="392"/>
      <c r="P13" s="392"/>
      <c r="Q13" s="429"/>
      <c r="R13" s="430"/>
      <c r="S13" s="427"/>
      <c r="T13" s="295"/>
      <c r="U13" s="427"/>
      <c r="V13" s="427"/>
      <c r="W13" s="427"/>
      <c r="X13" s="429"/>
      <c r="Y13" s="429"/>
      <c r="Z13" s="430"/>
      <c r="AA13" s="427"/>
      <c r="AB13" s="427"/>
      <c r="AC13" s="427"/>
      <c r="AD13" s="429"/>
      <c r="AE13" s="429"/>
      <c r="AF13" s="430"/>
      <c r="AG13" s="427"/>
      <c r="AH13" s="427"/>
      <c r="AI13" s="427"/>
      <c r="AJ13" s="429"/>
      <c r="AK13" s="429"/>
      <c r="AL13" s="430"/>
    </row>
    <row r="14" spans="1:38" ht="18.75" thickBot="1">
      <c r="B14" s="290" t="s">
        <v>291</v>
      </c>
      <c r="C14" s="432"/>
      <c r="D14" s="432"/>
      <c r="E14" s="433">
        <v>134.334</v>
      </c>
      <c r="F14" s="434">
        <v>81.144999999999996</v>
      </c>
      <c r="G14" s="435">
        <v>142.21299999999999</v>
      </c>
      <c r="H14" s="436">
        <v>357.69200000000001</v>
      </c>
      <c r="I14" s="432"/>
      <c r="J14" s="433">
        <v>134.78199999999998</v>
      </c>
      <c r="K14" s="434">
        <v>82.88600000000001</v>
      </c>
      <c r="L14" s="435">
        <v>147.35600000000002</v>
      </c>
      <c r="M14" s="436">
        <v>365.02400000000006</v>
      </c>
      <c r="N14" s="432"/>
      <c r="O14" s="433">
        <v>269.11599999999999</v>
      </c>
      <c r="P14" s="434">
        <v>164.03100000000001</v>
      </c>
      <c r="Q14" s="435">
        <v>289.56900000000002</v>
      </c>
      <c r="R14" s="436">
        <v>722.71600000000001</v>
      </c>
      <c r="S14" s="432"/>
      <c r="T14" s="288"/>
      <c r="U14" s="432"/>
      <c r="V14" s="433">
        <v>132.44900000000001</v>
      </c>
      <c r="W14" s="434">
        <v>88.97</v>
      </c>
      <c r="X14" s="435">
        <v>84.787999999999997</v>
      </c>
      <c r="Y14" s="435">
        <v>199.93100000000001</v>
      </c>
      <c r="Z14" s="436">
        <v>506.13800000000003</v>
      </c>
      <c r="AA14" s="432"/>
      <c r="AB14" s="433">
        <v>133.02800000000002</v>
      </c>
      <c r="AC14" s="434">
        <v>89.762</v>
      </c>
      <c r="AD14" s="435">
        <v>87.458000000000013</v>
      </c>
      <c r="AE14" s="435">
        <v>244.43899999999994</v>
      </c>
      <c r="AF14" s="436">
        <v>554.68700000000001</v>
      </c>
      <c r="AG14" s="432"/>
      <c r="AH14" s="433">
        <v>265.47700000000003</v>
      </c>
      <c r="AI14" s="434">
        <v>178.732</v>
      </c>
      <c r="AJ14" s="435">
        <v>172.24600000000001</v>
      </c>
      <c r="AK14" s="435">
        <v>444.36999999999995</v>
      </c>
      <c r="AL14" s="436">
        <v>1060.825</v>
      </c>
    </row>
    <row r="15" spans="1:38" ht="5.25" customHeight="1">
      <c r="B15" s="408"/>
      <c r="C15" s="437"/>
      <c r="D15" s="427"/>
      <c r="E15" s="428"/>
      <c r="F15" s="428"/>
      <c r="G15" s="429"/>
      <c r="H15" s="430"/>
      <c r="I15" s="427"/>
      <c r="J15" s="428"/>
      <c r="K15" s="428"/>
      <c r="L15" s="429"/>
      <c r="M15" s="430"/>
      <c r="N15" s="427"/>
      <c r="O15" s="428"/>
      <c r="P15" s="428"/>
      <c r="Q15" s="429"/>
      <c r="R15" s="430"/>
      <c r="S15" s="427"/>
      <c r="T15" s="295"/>
      <c r="U15" s="427"/>
      <c r="V15" s="427"/>
      <c r="W15" s="427"/>
      <c r="X15" s="429"/>
      <c r="Y15" s="429"/>
      <c r="Z15" s="430"/>
      <c r="AA15" s="427"/>
      <c r="AB15" s="427"/>
      <c r="AC15" s="427"/>
      <c r="AD15" s="429"/>
      <c r="AE15" s="429"/>
      <c r="AF15" s="430"/>
      <c r="AG15" s="427"/>
      <c r="AH15" s="427"/>
      <c r="AI15" s="427"/>
      <c r="AJ15" s="429"/>
      <c r="AK15" s="429"/>
      <c r="AL15" s="430"/>
    </row>
    <row r="16" spans="1:38" ht="15.75">
      <c r="B16" s="421" t="s">
        <v>14</v>
      </c>
      <c r="C16" s="424"/>
      <c r="D16" s="423"/>
      <c r="E16" s="388">
        <v>-24.576000000000001</v>
      </c>
      <c r="F16" s="388">
        <v>-3.1829999999999998</v>
      </c>
      <c r="G16" s="396">
        <v>-7.6130000000000004</v>
      </c>
      <c r="H16" s="399">
        <v>-35.372</v>
      </c>
      <c r="I16" s="423"/>
      <c r="J16" s="281">
        <v>-24.85</v>
      </c>
      <c r="K16" s="281">
        <v>-3.29</v>
      </c>
      <c r="L16" s="397">
        <v>-6.8939999999999992</v>
      </c>
      <c r="M16" s="399">
        <v>-35.033999999999999</v>
      </c>
      <c r="N16" s="423"/>
      <c r="O16" s="388">
        <v>-49.426000000000002</v>
      </c>
      <c r="P16" s="388">
        <v>-6.4729999999999999</v>
      </c>
      <c r="Q16" s="397">
        <v>-14.507</v>
      </c>
      <c r="R16" s="399">
        <v>-70.406000000000006</v>
      </c>
      <c r="S16" s="423"/>
      <c r="T16" s="293"/>
      <c r="U16" s="423"/>
      <c r="V16" s="388">
        <v>-26.773</v>
      </c>
      <c r="W16" s="388">
        <v>-3.387</v>
      </c>
      <c r="X16" s="396">
        <v>-3.3039999999999998</v>
      </c>
      <c r="Y16" s="396">
        <v>-10.202</v>
      </c>
      <c r="Z16" s="399">
        <v>-43.665999999999997</v>
      </c>
      <c r="AA16" s="423"/>
      <c r="AB16" s="388">
        <v>-27.538999999999998</v>
      </c>
      <c r="AC16" s="388">
        <v>-3.5870000000000002</v>
      </c>
      <c r="AD16" s="396">
        <v>-3.6949999999999998</v>
      </c>
      <c r="AE16" s="396">
        <v>-12.67500000000001</v>
      </c>
      <c r="AF16" s="399">
        <v>-47.496000000000009</v>
      </c>
      <c r="AG16" s="423"/>
      <c r="AH16" s="388">
        <v>-54.311999999999998</v>
      </c>
      <c r="AI16" s="388">
        <v>-6.9740000000000002</v>
      </c>
      <c r="AJ16" s="396">
        <v>-6.9989999999999997</v>
      </c>
      <c r="AK16" s="396">
        <v>-22.87700000000001</v>
      </c>
      <c r="AL16" s="399">
        <v>-91.162000000000006</v>
      </c>
    </row>
    <row r="17" spans="2:38" ht="15.75">
      <c r="B17" s="421" t="s">
        <v>69</v>
      </c>
      <c r="C17" s="424"/>
      <c r="D17" s="423"/>
      <c r="E17" s="388">
        <v>-7.5679999999999996</v>
      </c>
      <c r="F17" s="388">
        <v>-1.143</v>
      </c>
      <c r="G17" s="396">
        <v>-2.028</v>
      </c>
      <c r="H17" s="399">
        <v>-10.739000000000001</v>
      </c>
      <c r="I17" s="423"/>
      <c r="J17" s="281">
        <v>-7.7640000000000011</v>
      </c>
      <c r="K17" s="281">
        <v>-1.1439999999999999</v>
      </c>
      <c r="L17" s="397">
        <v>-3.31</v>
      </c>
      <c r="M17" s="399">
        <v>-12.218000000000002</v>
      </c>
      <c r="N17" s="423"/>
      <c r="O17" s="388">
        <v>-15.332000000000001</v>
      </c>
      <c r="P17" s="388">
        <v>-2.2869999999999999</v>
      </c>
      <c r="Q17" s="397">
        <v>-5.3380000000000001</v>
      </c>
      <c r="R17" s="399">
        <v>-22.957000000000001</v>
      </c>
      <c r="S17" s="423"/>
      <c r="T17" s="293"/>
      <c r="U17" s="423"/>
      <c r="V17" s="388">
        <v>-7.8659999999999997</v>
      </c>
      <c r="W17" s="388">
        <v>-1.302</v>
      </c>
      <c r="X17" s="396">
        <v>-1.823</v>
      </c>
      <c r="Y17" s="396">
        <v>-4.9340000000000002</v>
      </c>
      <c r="Z17" s="399">
        <v>-15.925000000000001</v>
      </c>
      <c r="AA17" s="423"/>
      <c r="AB17" s="388">
        <v>-7.8469999999999995</v>
      </c>
      <c r="AC17" s="388">
        <v>-1.1970000000000001</v>
      </c>
      <c r="AD17" s="396">
        <v>-1.8460000000000001</v>
      </c>
      <c r="AE17" s="396">
        <v>-5.3860000000000001</v>
      </c>
      <c r="AF17" s="399">
        <v>-16.276</v>
      </c>
      <c r="AG17" s="423"/>
      <c r="AH17" s="388">
        <v>-15.712999999999999</v>
      </c>
      <c r="AI17" s="388">
        <v>-2.4990000000000001</v>
      </c>
      <c r="AJ17" s="396">
        <v>-3.669</v>
      </c>
      <c r="AK17" s="396">
        <v>-10.32</v>
      </c>
      <c r="AL17" s="399">
        <v>-32.201000000000001</v>
      </c>
    </row>
    <row r="18" spans="2:38" ht="15.75">
      <c r="B18" s="421" t="s">
        <v>12</v>
      </c>
      <c r="C18" s="424"/>
      <c r="D18" s="423"/>
      <c r="E18" s="388">
        <v>-9.3149999999999995</v>
      </c>
      <c r="F18" s="388">
        <v>-12.073</v>
      </c>
      <c r="G18" s="396">
        <v>-1.1839999999999999</v>
      </c>
      <c r="H18" s="399">
        <v>-22.571999999999999</v>
      </c>
      <c r="I18" s="423"/>
      <c r="J18" s="281">
        <v>-9.4410000000000007</v>
      </c>
      <c r="K18" s="281">
        <v>-13.808</v>
      </c>
      <c r="L18" s="397">
        <v>-1.147</v>
      </c>
      <c r="M18" s="399">
        <v>-24.396000000000001</v>
      </c>
      <c r="N18" s="423"/>
      <c r="O18" s="388">
        <v>-18.756</v>
      </c>
      <c r="P18" s="388">
        <v>-25.881</v>
      </c>
      <c r="Q18" s="397">
        <v>-2.331</v>
      </c>
      <c r="R18" s="399">
        <v>-46.968000000000004</v>
      </c>
      <c r="S18" s="423"/>
      <c r="T18" s="300"/>
      <c r="U18" s="423"/>
      <c r="V18" s="388">
        <v>-9.4749999999999996</v>
      </c>
      <c r="W18" s="388">
        <v>-13.362</v>
      </c>
      <c r="X18" s="396">
        <v>-0.29399999999999998</v>
      </c>
      <c r="Y18" s="396">
        <v>-5.1740000000000004</v>
      </c>
      <c r="Z18" s="399">
        <v>-28.305</v>
      </c>
      <c r="AA18" s="423"/>
      <c r="AB18" s="388">
        <v>-10.072000000000001</v>
      </c>
      <c r="AC18" s="388">
        <v>-13.395999999999999</v>
      </c>
      <c r="AD18" s="396">
        <v>-0.29599999999999999</v>
      </c>
      <c r="AE18" s="396">
        <v>-5.2979999999999938</v>
      </c>
      <c r="AF18" s="399">
        <v>-29.061999999999998</v>
      </c>
      <c r="AG18" s="423"/>
      <c r="AH18" s="388">
        <v>-19.547000000000001</v>
      </c>
      <c r="AI18" s="388">
        <v>-26.757999999999999</v>
      </c>
      <c r="AJ18" s="396">
        <v>-0.59</v>
      </c>
      <c r="AK18" s="396">
        <v>-10.471999999999994</v>
      </c>
      <c r="AL18" s="399">
        <v>-57.366999999999997</v>
      </c>
    </row>
    <row r="19" spans="2:38" ht="15.75">
      <c r="B19" s="421" t="s">
        <v>13</v>
      </c>
      <c r="C19" s="424"/>
      <c r="D19" s="438"/>
      <c r="E19" s="388">
        <v>-18.303999999999998</v>
      </c>
      <c r="F19" s="388">
        <v>-3.7610000000000001</v>
      </c>
      <c r="G19" s="396">
        <v>-7.37</v>
      </c>
      <c r="H19" s="399">
        <v>-29.434999999999999</v>
      </c>
      <c r="I19" s="438"/>
      <c r="J19" s="388">
        <v>-17.325000000000003</v>
      </c>
      <c r="K19" s="388">
        <v>-1.91</v>
      </c>
      <c r="L19" s="396">
        <v>-6.9319999999999995</v>
      </c>
      <c r="M19" s="399">
        <v>-26.167000000000002</v>
      </c>
      <c r="N19" s="438"/>
      <c r="O19" s="388">
        <v>-35.629000000000005</v>
      </c>
      <c r="P19" s="388">
        <v>-5.6710000000000003</v>
      </c>
      <c r="Q19" s="396">
        <v>-14.302</v>
      </c>
      <c r="R19" s="399">
        <v>-55.602000000000004</v>
      </c>
      <c r="S19" s="438"/>
      <c r="T19" s="293"/>
      <c r="U19" s="438"/>
      <c r="V19" s="388">
        <v>-14.69</v>
      </c>
      <c r="W19" s="388">
        <v>-3.3519999999999999</v>
      </c>
      <c r="X19" s="396">
        <v>-1.6539999999999999</v>
      </c>
      <c r="Y19" s="396">
        <v>-17.177</v>
      </c>
      <c r="Z19" s="399">
        <v>-36.872999999999998</v>
      </c>
      <c r="AA19" s="438"/>
      <c r="AB19" s="388">
        <v>-14.981</v>
      </c>
      <c r="AC19" s="388">
        <v>-3.198</v>
      </c>
      <c r="AD19" s="396">
        <v>-1.742</v>
      </c>
      <c r="AE19" s="396">
        <v>-19.719000000000001</v>
      </c>
      <c r="AF19" s="399">
        <v>-39.640000000000008</v>
      </c>
      <c r="AG19" s="438"/>
      <c r="AH19" s="388">
        <v>-29.670999999999999</v>
      </c>
      <c r="AI19" s="388">
        <v>-6.55</v>
      </c>
      <c r="AJ19" s="396">
        <v>-3.3959999999999999</v>
      </c>
      <c r="AK19" s="396">
        <v>-36.896000000000001</v>
      </c>
      <c r="AL19" s="399">
        <v>-76.513000000000005</v>
      </c>
    </row>
    <row r="20" spans="2:38" ht="9" customHeight="1" thickBot="1">
      <c r="C20" s="437"/>
      <c r="D20" s="427"/>
      <c r="E20" s="427"/>
      <c r="F20" s="427"/>
      <c r="G20" s="429"/>
      <c r="H20" s="430"/>
      <c r="I20" s="427"/>
      <c r="J20" s="427"/>
      <c r="K20" s="427"/>
      <c r="L20" s="429"/>
      <c r="M20" s="430"/>
      <c r="N20" s="427"/>
      <c r="O20" s="427"/>
      <c r="P20" s="427"/>
      <c r="Q20" s="429"/>
      <c r="R20" s="430"/>
      <c r="S20" s="427"/>
      <c r="T20" s="300"/>
      <c r="U20" s="427"/>
      <c r="V20" s="427"/>
      <c r="W20" s="427"/>
      <c r="X20" s="429"/>
      <c r="Y20" s="429"/>
      <c r="Z20" s="430"/>
      <c r="AA20" s="427"/>
      <c r="AB20" s="427"/>
      <c r="AC20" s="427"/>
      <c r="AD20" s="429"/>
      <c r="AE20" s="429"/>
      <c r="AF20" s="430"/>
      <c r="AG20" s="427"/>
      <c r="AH20" s="427"/>
      <c r="AI20" s="427"/>
      <c r="AJ20" s="429"/>
      <c r="AK20" s="429"/>
      <c r="AL20" s="430"/>
    </row>
    <row r="21" spans="2:38" ht="16.5" thickBot="1">
      <c r="B21" s="431" t="s">
        <v>21</v>
      </c>
      <c r="C21" s="432"/>
      <c r="D21" s="432"/>
      <c r="E21" s="433">
        <v>-59.762999999999991</v>
      </c>
      <c r="F21" s="434">
        <v>-20.16</v>
      </c>
      <c r="G21" s="435">
        <v>-18.195</v>
      </c>
      <c r="H21" s="436">
        <v>-98.118000000000009</v>
      </c>
      <c r="I21" s="432"/>
      <c r="J21" s="433">
        <v>-59.38000000000001</v>
      </c>
      <c r="K21" s="434">
        <v>-20.152000000000001</v>
      </c>
      <c r="L21" s="435">
        <v>-18.282999999999998</v>
      </c>
      <c r="M21" s="436">
        <v>-97.814999999999998</v>
      </c>
      <c r="N21" s="432"/>
      <c r="O21" s="278">
        <v>-119.143</v>
      </c>
      <c r="P21" s="434">
        <v>-40.311999999999998</v>
      </c>
      <c r="Q21" s="435">
        <v>-36.477999999999994</v>
      </c>
      <c r="R21" s="436">
        <v>-195.93300000000002</v>
      </c>
      <c r="S21" s="432"/>
      <c r="T21" s="295"/>
      <c r="U21" s="432"/>
      <c r="V21" s="278">
        <v>-58.803999999999995</v>
      </c>
      <c r="W21" s="434">
        <v>-21.403000000000002</v>
      </c>
      <c r="X21" s="435">
        <v>-7.0749999999999993</v>
      </c>
      <c r="Y21" s="435">
        <v>-37.486999999999995</v>
      </c>
      <c r="Z21" s="436">
        <v>-124.76899999999998</v>
      </c>
      <c r="AA21" s="432"/>
      <c r="AB21" s="433">
        <v>-60.439</v>
      </c>
      <c r="AC21" s="434">
        <v>-21.377999999999997</v>
      </c>
      <c r="AD21" s="435">
        <v>-7.5790000000000006</v>
      </c>
      <c r="AE21" s="435">
        <v>-43.078000000000003</v>
      </c>
      <c r="AF21" s="436">
        <v>-132.47400000000002</v>
      </c>
      <c r="AG21" s="432"/>
      <c r="AH21" s="433">
        <v>-119.24299999999999</v>
      </c>
      <c r="AI21" s="434">
        <v>-42.780999999999999</v>
      </c>
      <c r="AJ21" s="435">
        <v>-14.654</v>
      </c>
      <c r="AK21" s="435">
        <v>-80.564999999999998</v>
      </c>
      <c r="AL21" s="436">
        <v>-257.24299999999999</v>
      </c>
    </row>
    <row r="22" spans="2:38" ht="9" customHeight="1" thickBot="1">
      <c r="C22" s="437"/>
      <c r="D22" s="427"/>
      <c r="E22" s="432"/>
      <c r="F22" s="432"/>
      <c r="G22" s="439"/>
      <c r="H22" s="430"/>
      <c r="I22" s="427"/>
      <c r="J22" s="288"/>
      <c r="K22" s="288"/>
      <c r="L22" s="439"/>
      <c r="M22" s="430"/>
      <c r="N22" s="427"/>
      <c r="O22" s="394"/>
      <c r="P22" s="394"/>
      <c r="Q22" s="439"/>
      <c r="R22" s="430"/>
      <c r="S22" s="427"/>
      <c r="T22" s="288"/>
      <c r="U22" s="427"/>
      <c r="V22" s="432"/>
      <c r="W22" s="432"/>
      <c r="X22" s="439"/>
      <c r="Y22" s="429"/>
      <c r="Z22" s="430"/>
      <c r="AA22" s="427"/>
      <c r="AB22" s="432"/>
      <c r="AC22" s="432"/>
      <c r="AD22" s="439"/>
      <c r="AE22" s="429"/>
      <c r="AF22" s="430"/>
      <c r="AG22" s="427"/>
      <c r="AH22" s="432"/>
      <c r="AI22" s="432"/>
      <c r="AJ22" s="439"/>
      <c r="AK22" s="429"/>
      <c r="AL22" s="430"/>
    </row>
    <row r="23" spans="2:38" ht="16.5" thickBot="1">
      <c r="B23" s="431" t="s">
        <v>11</v>
      </c>
      <c r="C23" s="432"/>
      <c r="D23" s="432"/>
      <c r="E23" s="433">
        <v>74.571000000000012</v>
      </c>
      <c r="F23" s="434">
        <v>60.984999999999999</v>
      </c>
      <c r="G23" s="435">
        <v>124.018</v>
      </c>
      <c r="H23" s="436">
        <v>259.57400000000001</v>
      </c>
      <c r="I23" s="432"/>
      <c r="J23" s="433">
        <v>75.401999999999973</v>
      </c>
      <c r="K23" s="434">
        <v>62.734000000000009</v>
      </c>
      <c r="L23" s="435">
        <v>129.07300000000004</v>
      </c>
      <c r="M23" s="436">
        <v>267.20900000000006</v>
      </c>
      <c r="N23" s="432"/>
      <c r="O23" s="433">
        <v>149.97299999999998</v>
      </c>
      <c r="P23" s="434">
        <v>123.71900000000001</v>
      </c>
      <c r="Q23" s="435">
        <v>253.09100000000001</v>
      </c>
      <c r="R23" s="436">
        <v>526.78300000000002</v>
      </c>
      <c r="S23" s="432"/>
      <c r="T23" s="295"/>
      <c r="U23" s="432"/>
      <c r="V23" s="433">
        <v>73.64500000000001</v>
      </c>
      <c r="W23" s="434">
        <v>67.566999999999993</v>
      </c>
      <c r="X23" s="435">
        <v>77.712999999999994</v>
      </c>
      <c r="Y23" s="435">
        <v>162.44400000000002</v>
      </c>
      <c r="Z23" s="436">
        <v>381.36900000000003</v>
      </c>
      <c r="AA23" s="432"/>
      <c r="AB23" s="433">
        <v>72.589000000000027</v>
      </c>
      <c r="AC23" s="434">
        <v>68.384</v>
      </c>
      <c r="AD23" s="435">
        <v>79.879000000000019</v>
      </c>
      <c r="AE23" s="435">
        <v>201.36099999999993</v>
      </c>
      <c r="AF23" s="436">
        <v>422.21300000000008</v>
      </c>
      <c r="AG23" s="432"/>
      <c r="AH23" s="433">
        <v>146.23400000000004</v>
      </c>
      <c r="AI23" s="434">
        <v>135.95099999999999</v>
      </c>
      <c r="AJ23" s="435">
        <v>157.59200000000001</v>
      </c>
      <c r="AK23" s="435">
        <v>363.80499999999995</v>
      </c>
      <c r="AL23" s="436">
        <v>803.58200000000011</v>
      </c>
    </row>
    <row r="24" spans="2:38" ht="15.75">
      <c r="C24" s="440"/>
      <c r="T24" s="288"/>
    </row>
    <row r="25" spans="2:38" ht="15.75">
      <c r="B25" s="314" t="s">
        <v>294</v>
      </c>
      <c r="C25" s="440"/>
      <c r="E25" s="441"/>
      <c r="F25" s="441"/>
      <c r="G25" s="441"/>
      <c r="H25" s="441"/>
      <c r="J25" s="441"/>
      <c r="K25" s="441"/>
      <c r="L25" s="441"/>
      <c r="M25" s="441"/>
      <c r="O25" s="441"/>
      <c r="P25" s="441"/>
      <c r="Q25" s="441"/>
      <c r="R25" s="441"/>
    </row>
    <row r="26" spans="2:38" ht="15.75">
      <c r="B26" s="442"/>
      <c r="C26" s="440"/>
    </row>
  </sheetData>
  <sheetProtection selectLockedCells="1"/>
  <mergeCells count="7">
    <mergeCell ref="AH6:AL6"/>
    <mergeCell ref="B5:E5"/>
    <mergeCell ref="E6:H6"/>
    <mergeCell ref="V6:Z6"/>
    <mergeCell ref="J6:M6"/>
    <mergeCell ref="O6:R6"/>
    <mergeCell ref="AB6:AF6"/>
  </mergeCells>
  <pageMargins left="0.19685039370078741" right="0.23622047244094491" top="0.27559055118110237" bottom="0.19685039370078741" header="0.27559055118110237" footer="0.19685039370078741"/>
  <pageSetup paperSize="9" scale="3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T50"/>
  <sheetViews>
    <sheetView showGridLines="0" zoomScale="70" zoomScaleNormal="70" zoomScaleSheetLayoutView="70" workbookViewId="0"/>
  </sheetViews>
  <sheetFormatPr baseColWidth="10" defaultColWidth="11.42578125" defaultRowHeight="12.75" customHeight="1"/>
  <cols>
    <col min="1" max="1" width="2.7109375" style="30" customWidth="1"/>
    <col min="2" max="2" width="48.5703125" style="30" customWidth="1"/>
    <col min="3" max="3" width="4.42578125" style="30" customWidth="1"/>
    <col min="4" max="5" width="18.7109375" style="30" customWidth="1"/>
    <col min="6" max="6" width="10.7109375" style="30" customWidth="1"/>
    <col min="7" max="7" width="2.7109375" style="30" customWidth="1"/>
    <col min="8" max="8" width="4.5703125" style="30" customWidth="1"/>
    <col min="9" max="9" width="15.28515625" style="30" customWidth="1"/>
    <col min="10" max="10" width="8.7109375" style="30" customWidth="1"/>
    <col min="11" max="11" width="15.7109375" style="30" customWidth="1"/>
    <col min="12" max="12" width="12.7109375" style="30" customWidth="1"/>
    <col min="13" max="13" width="10.7109375" style="30" customWidth="1"/>
    <col min="14" max="14" width="13" style="30" customWidth="1"/>
    <col min="15" max="16" width="12.7109375" style="30" customWidth="1"/>
    <col min="17" max="17" width="9.7109375" style="30" customWidth="1"/>
    <col min="18" max="18" width="8.7109375" style="30" customWidth="1"/>
    <col min="19" max="20" width="12.7109375" style="30" customWidth="1"/>
    <col min="21" max="21" width="9.7109375" style="30" customWidth="1"/>
    <col min="22" max="22" width="8.7109375" style="30" customWidth="1"/>
    <col min="23" max="24" width="12.7109375" style="30" customWidth="1"/>
    <col min="25" max="25" width="9.7109375" style="30" customWidth="1"/>
    <col min="26" max="26" width="8.7109375" style="30" customWidth="1"/>
    <col min="27" max="30" width="11.42578125" style="30"/>
    <col min="31" max="31" width="16.7109375" style="30" bestFit="1" customWidth="1"/>
    <col min="32" max="32" width="14.28515625" style="30" bestFit="1" customWidth="1"/>
    <col min="33" max="16384" width="11.42578125" style="30"/>
  </cols>
  <sheetData>
    <row r="1" spans="1:46" ht="16.5" customHeight="1"/>
    <row r="2" spans="1:46" ht="16.5" customHeight="1">
      <c r="A2" s="31"/>
      <c r="B2" s="31"/>
      <c r="C2" s="32"/>
      <c r="D2" s="32"/>
      <c r="E2" s="32"/>
      <c r="F2" s="31"/>
      <c r="G2" s="31"/>
      <c r="H2" s="31"/>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4"/>
      <c r="AS2" s="34"/>
      <c r="AT2" s="34"/>
    </row>
    <row r="3" spans="1:46" ht="16.5" customHeight="1">
      <c r="A3" s="31"/>
      <c r="B3" s="31"/>
      <c r="C3" s="35"/>
      <c r="D3" s="35"/>
      <c r="E3" s="35"/>
      <c r="F3" s="35"/>
      <c r="G3" s="35"/>
      <c r="H3" s="36"/>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4"/>
      <c r="AS3" s="34"/>
      <c r="AT3" s="34"/>
    </row>
    <row r="4" spans="1:46" ht="16.5" customHeight="1">
      <c r="A4" s="31"/>
      <c r="B4" s="31"/>
      <c r="C4" s="37"/>
      <c r="D4" s="37"/>
      <c r="E4" s="37"/>
      <c r="F4" s="37"/>
      <c r="G4" s="37"/>
      <c r="H4" s="36"/>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4"/>
      <c r="AS4" s="34"/>
      <c r="AT4" s="34"/>
    </row>
    <row r="5" spans="1:46" ht="16.5" customHeight="1" thickBot="1">
      <c r="A5" s="31"/>
      <c r="B5" s="478" t="s">
        <v>141</v>
      </c>
      <c r="C5" s="478"/>
      <c r="D5" s="478"/>
      <c r="E5" s="478"/>
      <c r="F5" s="131"/>
      <c r="G5" s="131"/>
      <c r="H5" s="77"/>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4"/>
      <c r="AS5" s="34"/>
      <c r="AT5" s="34"/>
    </row>
    <row r="6" spans="1:46" ht="16.5" thickBot="1">
      <c r="A6" s="38"/>
      <c r="B6" s="297" t="s">
        <v>8</v>
      </c>
      <c r="C6" s="476" t="s">
        <v>140</v>
      </c>
      <c r="D6" s="476"/>
      <c r="E6" s="180" t="s">
        <v>222</v>
      </c>
      <c r="F6" s="20"/>
      <c r="G6" s="20"/>
      <c r="H6" s="38"/>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40"/>
      <c r="AQ6" s="40"/>
      <c r="AR6" s="40"/>
      <c r="AS6" s="40"/>
      <c r="AT6" s="40"/>
    </row>
    <row r="7" spans="1:46" ht="5.25" customHeight="1">
      <c r="A7" s="38"/>
      <c r="B7" s="237"/>
      <c r="C7" s="237"/>
      <c r="D7" s="237"/>
      <c r="E7" s="38"/>
      <c r="F7" s="20"/>
      <c r="G7" s="20"/>
      <c r="H7" s="38"/>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40"/>
      <c r="AQ7" s="40"/>
      <c r="AR7" s="40"/>
      <c r="AS7" s="40"/>
      <c r="AT7" s="40"/>
    </row>
    <row r="8" spans="1:46" ht="15.75">
      <c r="A8" s="38"/>
      <c r="B8" s="238" t="s">
        <v>5</v>
      </c>
      <c r="C8" s="294"/>
      <c r="D8" s="294"/>
      <c r="E8" s="142"/>
      <c r="F8" s="41"/>
      <c r="G8" s="41"/>
      <c r="H8" s="38"/>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40"/>
      <c r="AQ8" s="40"/>
      <c r="AR8" s="40"/>
      <c r="AS8" s="40"/>
      <c r="AT8" s="40"/>
    </row>
    <row r="9" spans="1:46" ht="5.25" customHeight="1">
      <c r="A9" s="38"/>
      <c r="B9" s="239"/>
      <c r="C9" s="240"/>
      <c r="D9" s="126"/>
      <c r="E9" s="126"/>
      <c r="F9" s="41"/>
      <c r="G9" s="41"/>
      <c r="H9" s="38"/>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40"/>
      <c r="AQ9" s="40"/>
      <c r="AR9" s="40"/>
      <c r="AS9" s="40"/>
      <c r="AT9" s="40"/>
    </row>
    <row r="10" spans="1:46" ht="15.75">
      <c r="A10" s="38"/>
      <c r="B10" s="241" t="s">
        <v>128</v>
      </c>
      <c r="C10" s="242"/>
      <c r="D10" s="242">
        <v>2675.8870000000002</v>
      </c>
      <c r="E10" s="242">
        <v>4213.067</v>
      </c>
      <c r="F10" s="134"/>
      <c r="G10" s="21"/>
      <c r="H10" s="38"/>
      <c r="I10" s="39"/>
      <c r="J10" s="42"/>
      <c r="K10" s="156"/>
      <c r="L10" s="39"/>
      <c r="M10" s="42"/>
      <c r="N10" s="127"/>
      <c r="O10" s="39"/>
      <c r="P10" s="134"/>
      <c r="Q10" s="127"/>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40"/>
      <c r="AQ10" s="40"/>
      <c r="AR10" s="40"/>
      <c r="AS10" s="40"/>
      <c r="AT10" s="40"/>
    </row>
    <row r="11" spans="1:46" ht="15.75">
      <c r="A11" s="38"/>
      <c r="B11" s="241" t="s">
        <v>129</v>
      </c>
      <c r="C11" s="242"/>
      <c r="D11" s="242">
        <v>13563.235000000001</v>
      </c>
      <c r="E11" s="242">
        <v>19782.084000000003</v>
      </c>
      <c r="F11" s="134"/>
      <c r="G11" s="21"/>
      <c r="H11" s="38"/>
      <c r="I11" s="39"/>
      <c r="J11" s="42"/>
      <c r="K11" s="127"/>
      <c r="L11" s="39"/>
      <c r="M11" s="42"/>
      <c r="N11" s="127"/>
      <c r="O11" s="39"/>
      <c r="P11" s="134"/>
      <c r="Q11" s="127"/>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40"/>
      <c r="AQ11" s="40"/>
      <c r="AR11" s="40"/>
      <c r="AS11" s="40"/>
      <c r="AT11" s="40"/>
    </row>
    <row r="12" spans="1:46" ht="15.75">
      <c r="A12" s="38"/>
      <c r="B12" s="241" t="s">
        <v>90</v>
      </c>
      <c r="C12" s="242"/>
      <c r="D12" s="242">
        <v>2133.56</v>
      </c>
      <c r="E12" s="242">
        <v>2904.0839999999998</v>
      </c>
      <c r="F12" s="134"/>
      <c r="G12" s="21"/>
      <c r="H12" s="38"/>
      <c r="I12" s="39"/>
      <c r="J12" s="42"/>
      <c r="K12" s="127"/>
      <c r="L12" s="39"/>
      <c r="M12" s="42"/>
      <c r="N12" s="127"/>
      <c r="O12" s="39"/>
      <c r="P12" s="134"/>
      <c r="Q12" s="127"/>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40"/>
      <c r="AQ12" s="40"/>
      <c r="AR12" s="40"/>
      <c r="AS12" s="40"/>
      <c r="AT12" s="40"/>
    </row>
    <row r="13" spans="1:46" ht="15.75">
      <c r="A13" s="38"/>
      <c r="B13" s="241" t="s">
        <v>209</v>
      </c>
      <c r="C13" s="242"/>
      <c r="D13" s="242">
        <v>537.79100000000005</v>
      </c>
      <c r="E13" s="242">
        <v>650.82000000000005</v>
      </c>
      <c r="F13" s="134"/>
      <c r="G13" s="22"/>
      <c r="H13" s="38"/>
      <c r="I13" s="39"/>
      <c r="J13" s="42"/>
      <c r="K13" s="127"/>
      <c r="L13" s="39"/>
      <c r="M13" s="42"/>
      <c r="N13" s="127"/>
      <c r="O13" s="39"/>
      <c r="P13" s="134"/>
      <c r="Q13" s="127"/>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40"/>
      <c r="AQ13" s="40"/>
      <c r="AR13" s="40"/>
      <c r="AS13" s="40"/>
      <c r="AT13" s="40"/>
    </row>
    <row r="14" spans="1:46" ht="15.75">
      <c r="A14" s="38"/>
      <c r="B14" s="243" t="s">
        <v>26</v>
      </c>
      <c r="C14" s="244"/>
      <c r="D14" s="244">
        <v>18910.473000000002</v>
      </c>
      <c r="E14" s="244">
        <v>27550.055</v>
      </c>
      <c r="F14" s="135"/>
      <c r="G14" s="44"/>
      <c r="H14" s="38"/>
      <c r="I14" s="39"/>
      <c r="J14" s="43"/>
      <c r="K14" s="127"/>
      <c r="L14" s="39"/>
      <c r="M14" s="43"/>
      <c r="N14" s="127"/>
      <c r="O14" s="39"/>
      <c r="P14" s="135"/>
      <c r="Q14" s="127"/>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40"/>
      <c r="AQ14" s="40"/>
      <c r="AR14" s="40"/>
      <c r="AS14" s="40"/>
      <c r="AT14" s="40"/>
    </row>
    <row r="15" spans="1:46" ht="5.25" customHeight="1">
      <c r="A15" s="38"/>
      <c r="B15" s="245"/>
      <c r="C15" s="251"/>
      <c r="D15" s="251"/>
      <c r="E15" s="251"/>
      <c r="F15" s="136"/>
      <c r="G15" s="45"/>
      <c r="H15" s="38"/>
      <c r="I15" s="39"/>
      <c r="J15" s="52"/>
      <c r="K15" s="127"/>
      <c r="L15" s="39"/>
      <c r="M15" s="52"/>
      <c r="N15" s="127"/>
      <c r="O15" s="39"/>
      <c r="P15" s="136"/>
      <c r="Q15" s="127"/>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40"/>
      <c r="AQ15" s="40"/>
      <c r="AR15" s="40"/>
      <c r="AS15" s="40"/>
      <c r="AT15" s="40"/>
    </row>
    <row r="16" spans="1:46" ht="15.75">
      <c r="A16" s="38"/>
      <c r="B16" s="241" t="s">
        <v>65</v>
      </c>
      <c r="C16" s="246"/>
      <c r="D16" s="246">
        <v>2.1579999999999999</v>
      </c>
      <c r="E16" s="246">
        <v>5.3460000000000001</v>
      </c>
      <c r="F16" s="134"/>
      <c r="G16" s="47"/>
      <c r="H16" s="38"/>
      <c r="I16" s="39"/>
      <c r="J16" s="46"/>
      <c r="K16" s="127"/>
      <c r="L16" s="39"/>
      <c r="M16" s="46"/>
      <c r="N16" s="127"/>
      <c r="O16" s="39"/>
      <c r="P16" s="137"/>
      <c r="Q16" s="127"/>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40"/>
      <c r="AQ16" s="40"/>
      <c r="AR16" s="40"/>
      <c r="AS16" s="40"/>
      <c r="AT16" s="40"/>
    </row>
    <row r="17" spans="1:46" ht="18">
      <c r="A17" s="38"/>
      <c r="B17" s="241" t="s">
        <v>180</v>
      </c>
      <c r="C17" s="247"/>
      <c r="D17" s="242">
        <v>504.96899999999999</v>
      </c>
      <c r="E17" s="242">
        <v>681.46799999999996</v>
      </c>
      <c r="F17" s="134"/>
      <c r="G17" s="47"/>
      <c r="H17" s="38"/>
      <c r="I17" s="39"/>
      <c r="J17" s="42"/>
      <c r="K17" s="127"/>
      <c r="L17" s="39"/>
      <c r="M17" s="42"/>
      <c r="N17" s="127"/>
      <c r="O17" s="39"/>
      <c r="P17" s="134"/>
      <c r="Q17" s="127"/>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40"/>
      <c r="AQ17" s="40"/>
      <c r="AR17" s="40"/>
      <c r="AS17" s="40"/>
      <c r="AT17" s="40"/>
    </row>
    <row r="18" spans="1:46" ht="15.75">
      <c r="A18" s="38"/>
      <c r="B18" s="311" t="s">
        <v>113</v>
      </c>
      <c r="C18" s="247"/>
      <c r="D18" s="242">
        <v>4652.027</v>
      </c>
      <c r="E18" s="242">
        <v>9063.0429999999997</v>
      </c>
      <c r="F18" s="134"/>
      <c r="G18" s="47"/>
      <c r="H18" s="38"/>
      <c r="I18" s="39"/>
      <c r="J18" s="42"/>
      <c r="K18" s="127"/>
      <c r="L18" s="39"/>
      <c r="M18" s="42"/>
      <c r="N18" s="127"/>
      <c r="O18" s="39"/>
      <c r="P18" s="134"/>
      <c r="Q18" s="127"/>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40"/>
      <c r="AQ18" s="40"/>
      <c r="AR18" s="40"/>
      <c r="AS18" s="40"/>
      <c r="AT18" s="40"/>
    </row>
    <row r="19" spans="1:46" ht="15.75">
      <c r="A19" s="38"/>
      <c r="B19" s="243" t="s">
        <v>27</v>
      </c>
      <c r="C19" s="244"/>
      <c r="D19" s="244">
        <v>5159.1540000000005</v>
      </c>
      <c r="E19" s="244">
        <v>9749.857</v>
      </c>
      <c r="F19" s="135"/>
      <c r="G19" s="47"/>
      <c r="H19" s="38"/>
      <c r="I19" s="39"/>
      <c r="J19" s="43"/>
      <c r="K19" s="127"/>
      <c r="L19" s="39"/>
      <c r="M19" s="43"/>
      <c r="N19" s="127"/>
      <c r="O19" s="39"/>
      <c r="P19" s="135"/>
      <c r="Q19" s="127"/>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40"/>
      <c r="AQ19" s="40"/>
      <c r="AR19" s="40"/>
      <c r="AS19" s="40"/>
      <c r="AT19" s="40"/>
    </row>
    <row r="20" spans="1:46" ht="15.75">
      <c r="A20" s="38"/>
      <c r="B20" s="233" t="s">
        <v>22</v>
      </c>
      <c r="C20" s="248"/>
      <c r="D20" s="248">
        <v>24069.627</v>
      </c>
      <c r="E20" s="248">
        <v>37299.911999999997</v>
      </c>
      <c r="F20" s="135"/>
      <c r="G20" s="50"/>
      <c r="H20" s="38"/>
      <c r="I20" s="39"/>
      <c r="J20" s="49"/>
      <c r="K20" s="127"/>
      <c r="L20" s="39"/>
      <c r="M20" s="49"/>
      <c r="N20" s="127"/>
      <c r="O20" s="39"/>
      <c r="P20" s="135"/>
      <c r="Q20" s="127"/>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row>
    <row r="21" spans="1:46" ht="15.75" customHeight="1">
      <c r="A21" s="38"/>
      <c r="B21" s="245"/>
      <c r="C21" s="249"/>
      <c r="D21" s="249"/>
      <c r="E21" s="249"/>
      <c r="F21" s="138"/>
      <c r="G21" s="47"/>
      <c r="H21" s="38"/>
      <c r="I21" s="39"/>
      <c r="J21" s="51"/>
      <c r="K21" s="127"/>
      <c r="L21" s="39"/>
      <c r="M21" s="51"/>
      <c r="N21" s="127"/>
      <c r="O21" s="39"/>
      <c r="P21" s="138"/>
      <c r="Q21" s="127"/>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row>
    <row r="22" spans="1:46" ht="15.75">
      <c r="A22" s="38"/>
      <c r="B22" s="238" t="s">
        <v>4</v>
      </c>
      <c r="C22" s="250"/>
      <c r="D22" s="250"/>
      <c r="E22" s="250"/>
      <c r="F22" s="136"/>
      <c r="G22" s="47"/>
      <c r="H22" s="38"/>
      <c r="I22" s="39"/>
      <c r="J22" s="52"/>
      <c r="K22" s="127"/>
      <c r="L22" s="39"/>
      <c r="M22" s="52"/>
      <c r="N22" s="127"/>
      <c r="O22" s="39"/>
      <c r="P22" s="136"/>
      <c r="Q22" s="127"/>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row>
    <row r="23" spans="1:46" ht="5.25" customHeight="1">
      <c r="A23" s="38"/>
      <c r="B23" s="239"/>
      <c r="C23" s="251"/>
      <c r="D23" s="251"/>
      <c r="E23" s="251"/>
      <c r="F23" s="136"/>
      <c r="G23" s="47"/>
      <c r="H23" s="38"/>
      <c r="I23" s="39"/>
      <c r="J23" s="52"/>
      <c r="K23" s="127"/>
      <c r="L23" s="39"/>
      <c r="M23" s="52"/>
      <c r="N23" s="127"/>
      <c r="O23" s="39"/>
      <c r="P23" s="136"/>
      <c r="Q23" s="127"/>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row>
    <row r="24" spans="1:46" ht="15.75">
      <c r="A24" s="38"/>
      <c r="B24" s="241" t="s">
        <v>62</v>
      </c>
      <c r="C24" s="242"/>
      <c r="D24" s="242">
        <v>8798.0390000000007</v>
      </c>
      <c r="E24" s="242">
        <v>16396.233999999997</v>
      </c>
      <c r="F24" s="134"/>
      <c r="G24" s="47"/>
      <c r="H24" s="38"/>
      <c r="I24" s="39"/>
      <c r="J24" s="42"/>
      <c r="K24" s="127"/>
      <c r="L24" s="39"/>
      <c r="M24" s="42"/>
      <c r="N24" s="127"/>
      <c r="O24" s="39"/>
      <c r="P24" s="134"/>
      <c r="Q24" s="127"/>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row>
    <row r="25" spans="1:46" ht="15.75">
      <c r="A25" s="38"/>
      <c r="B25" s="252" t="s">
        <v>28</v>
      </c>
      <c r="C25" s="247"/>
      <c r="D25" s="247">
        <v>121.67700000000001</v>
      </c>
      <c r="E25" s="247">
        <v>169.83199999999999</v>
      </c>
      <c r="F25" s="134"/>
      <c r="G25" s="47"/>
      <c r="H25" s="38"/>
      <c r="I25" s="39"/>
      <c r="J25" s="48"/>
      <c r="K25" s="127"/>
      <c r="L25" s="39"/>
      <c r="M25" s="48"/>
      <c r="N25" s="127"/>
      <c r="O25" s="39"/>
      <c r="P25" s="139"/>
      <c r="Q25" s="127"/>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row>
    <row r="26" spans="1:46" ht="15.75">
      <c r="A26" s="38"/>
      <c r="B26" s="252" t="s">
        <v>66</v>
      </c>
      <c r="C26" s="247"/>
      <c r="D26" s="247">
        <v>-8.0779999999999994</v>
      </c>
      <c r="E26" s="247">
        <v>-10.683999999999999</v>
      </c>
      <c r="F26" s="134"/>
      <c r="G26" s="47"/>
      <c r="H26" s="38"/>
      <c r="I26" s="39"/>
      <c r="J26" s="48"/>
      <c r="K26" s="127"/>
      <c r="L26" s="39"/>
      <c r="M26" s="48"/>
      <c r="N26" s="127"/>
      <c r="O26" s="39"/>
      <c r="P26" s="139"/>
      <c r="Q26" s="127"/>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row>
    <row r="27" spans="1:46" ht="15.75">
      <c r="A27" s="38"/>
      <c r="B27" s="252" t="s">
        <v>29</v>
      </c>
      <c r="C27" s="247"/>
      <c r="D27" s="247">
        <v>7769.9359999999997</v>
      </c>
      <c r="E27" s="247">
        <v>14601.344999999999</v>
      </c>
      <c r="F27" s="134"/>
      <c r="G27" s="47"/>
      <c r="H27" s="101"/>
      <c r="I27" s="39"/>
      <c r="J27" s="48"/>
      <c r="K27" s="127"/>
      <c r="L27" s="39"/>
      <c r="M27" s="48"/>
      <c r="N27" s="127"/>
      <c r="O27" s="39"/>
      <c r="P27" s="139"/>
      <c r="Q27" s="127"/>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row>
    <row r="28" spans="1:46" ht="15.75">
      <c r="A28" s="38"/>
      <c r="B28" s="252" t="s">
        <v>30</v>
      </c>
      <c r="C28" s="247"/>
      <c r="D28" s="247">
        <v>914.50400000000002</v>
      </c>
      <c r="E28" s="247">
        <v>1635.741</v>
      </c>
      <c r="F28" s="127"/>
      <c r="G28" s="47"/>
      <c r="H28" s="38"/>
      <c r="I28" s="127"/>
      <c r="J28" s="48"/>
      <c r="K28" s="127"/>
      <c r="L28" s="39"/>
      <c r="M28" s="48"/>
      <c r="N28" s="127"/>
      <c r="O28" s="39"/>
      <c r="P28" s="139"/>
      <c r="Q28" s="127"/>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row>
    <row r="29" spans="1:46" ht="15.75">
      <c r="A29" s="38"/>
      <c r="B29" s="241" t="s">
        <v>51</v>
      </c>
      <c r="C29" s="242"/>
      <c r="D29" s="242">
        <v>134.70200000000003</v>
      </c>
      <c r="E29" s="242">
        <v>-199.32500000000002</v>
      </c>
      <c r="F29" s="134"/>
      <c r="G29" s="50"/>
      <c r="H29" s="38"/>
      <c r="I29" s="39"/>
      <c r="J29" s="42"/>
      <c r="K29" s="127"/>
      <c r="L29" s="39"/>
      <c r="M29" s="42"/>
      <c r="N29" s="127"/>
      <c r="O29" s="39"/>
      <c r="P29" s="134"/>
      <c r="Q29" s="127"/>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row>
    <row r="30" spans="1:46" ht="15.75">
      <c r="A30" s="38"/>
      <c r="B30" s="252" t="s">
        <v>17</v>
      </c>
      <c r="C30" s="247"/>
      <c r="D30" s="247">
        <v>267.80200000000002</v>
      </c>
      <c r="E30" s="247">
        <v>-132.40100000000001</v>
      </c>
      <c r="F30" s="134"/>
      <c r="G30" s="50"/>
      <c r="H30" s="38"/>
      <c r="I30" s="39"/>
      <c r="J30" s="48"/>
      <c r="K30" s="127"/>
      <c r="L30" s="39"/>
      <c r="M30" s="48"/>
      <c r="N30" s="127"/>
      <c r="O30" s="39"/>
      <c r="P30" s="139"/>
      <c r="Q30" s="127"/>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row>
    <row r="31" spans="1:46" ht="15.75">
      <c r="A31" s="38"/>
      <c r="B31" s="252" t="s">
        <v>31</v>
      </c>
      <c r="C31" s="247"/>
      <c r="D31" s="247">
        <v>-133.1</v>
      </c>
      <c r="E31" s="247">
        <v>-66.924000000000007</v>
      </c>
      <c r="F31" s="134"/>
      <c r="G31" s="50"/>
      <c r="H31" s="38"/>
      <c r="I31" s="39"/>
      <c r="J31" s="48"/>
      <c r="K31" s="127"/>
      <c r="L31" s="39"/>
      <c r="M31" s="48"/>
      <c r="N31" s="127"/>
      <c r="O31" s="39"/>
      <c r="P31" s="139"/>
      <c r="Q31" s="127"/>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row>
    <row r="32" spans="1:46" ht="15.75">
      <c r="A32" s="38"/>
      <c r="B32" s="243" t="s">
        <v>32</v>
      </c>
      <c r="C32" s="256"/>
      <c r="D32" s="244">
        <v>8932.741</v>
      </c>
      <c r="E32" s="244">
        <v>16196.908999999996</v>
      </c>
      <c r="F32" s="135"/>
      <c r="G32" s="50"/>
      <c r="H32" s="38"/>
      <c r="I32" s="39"/>
      <c r="J32" s="43"/>
      <c r="K32" s="127"/>
      <c r="L32" s="39"/>
      <c r="M32" s="43"/>
      <c r="N32" s="127"/>
      <c r="O32" s="39"/>
      <c r="P32" s="135"/>
      <c r="Q32" s="127"/>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row>
    <row r="33" spans="1:43" ht="5.25" customHeight="1">
      <c r="A33" s="38"/>
      <c r="B33" s="245"/>
      <c r="C33" s="270"/>
      <c r="D33" s="269"/>
      <c r="E33" s="269"/>
      <c r="F33" s="136"/>
      <c r="G33" s="50"/>
      <c r="H33" s="38"/>
      <c r="I33" s="39"/>
      <c r="J33" s="76"/>
      <c r="K33" s="127"/>
      <c r="L33" s="39"/>
      <c r="M33" s="76"/>
      <c r="N33" s="127"/>
      <c r="O33" s="39"/>
      <c r="P33" s="136"/>
      <c r="Q33" s="127"/>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row>
    <row r="34" spans="1:43" ht="15.75">
      <c r="A34" s="38"/>
      <c r="B34" s="241" t="s">
        <v>20</v>
      </c>
      <c r="C34" s="271"/>
      <c r="D34" s="242">
        <v>9313.6360000000004</v>
      </c>
      <c r="E34" s="242">
        <v>12988.89</v>
      </c>
      <c r="F34" s="134"/>
      <c r="G34" s="38"/>
      <c r="H34" s="38"/>
      <c r="I34" s="127"/>
      <c r="J34" s="42"/>
      <c r="K34" s="127"/>
      <c r="L34" s="39"/>
      <c r="M34" s="42"/>
      <c r="N34" s="127"/>
      <c r="O34" s="39"/>
      <c r="P34" s="134"/>
      <c r="Q34" s="127"/>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row>
    <row r="35" spans="1:43" ht="15.75">
      <c r="A35" s="38"/>
      <c r="B35" s="241" t="s">
        <v>91</v>
      </c>
      <c r="C35" s="271"/>
      <c r="D35" s="242">
        <v>1478.759</v>
      </c>
      <c r="E35" s="242">
        <v>2049.971</v>
      </c>
      <c r="F35" s="134"/>
      <c r="G35" s="38"/>
      <c r="H35" s="190"/>
      <c r="I35" s="156"/>
      <c r="J35" s="42"/>
      <c r="K35" s="127"/>
      <c r="L35" s="39"/>
      <c r="M35" s="42"/>
      <c r="N35" s="127"/>
      <c r="O35" s="39"/>
      <c r="P35" s="134"/>
      <c r="Q35" s="127"/>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row>
    <row r="36" spans="1:43" ht="18">
      <c r="A36" s="38"/>
      <c r="B36" s="241" t="s">
        <v>181</v>
      </c>
      <c r="C36" s="271"/>
      <c r="D36" s="242">
        <v>3273.239</v>
      </c>
      <c r="E36" s="242">
        <v>4542.6570000000002</v>
      </c>
      <c r="F36" s="134"/>
      <c r="G36" s="45"/>
      <c r="H36" s="38"/>
      <c r="I36" s="39"/>
      <c r="J36" s="42"/>
      <c r="K36" s="127"/>
      <c r="L36" s="39"/>
      <c r="M36" s="42"/>
      <c r="N36" s="127"/>
      <c r="O36" s="39"/>
      <c r="P36" s="134"/>
      <c r="Q36" s="127"/>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row>
    <row r="37" spans="1:43" ht="15.75">
      <c r="A37" s="38"/>
      <c r="B37" s="243" t="s">
        <v>33</v>
      </c>
      <c r="C37" s="255"/>
      <c r="D37" s="244">
        <v>14065.634</v>
      </c>
      <c r="E37" s="244">
        <v>19581.518</v>
      </c>
      <c r="F37" s="135"/>
      <c r="G37" s="45"/>
      <c r="H37" s="38"/>
      <c r="I37" s="127"/>
      <c r="J37" s="43"/>
      <c r="K37" s="127"/>
      <c r="L37" s="39"/>
      <c r="M37" s="43"/>
      <c r="N37" s="127"/>
      <c r="O37" s="39"/>
      <c r="P37" s="135"/>
      <c r="Q37" s="127"/>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row>
    <row r="38" spans="1:43" ht="5.25" customHeight="1">
      <c r="A38" s="38"/>
      <c r="B38" s="245"/>
      <c r="C38" s="270"/>
      <c r="D38" s="269"/>
      <c r="E38" s="269"/>
      <c r="F38" s="136"/>
      <c r="G38" s="47"/>
      <c r="H38" s="38"/>
      <c r="I38" s="39"/>
      <c r="J38" s="76"/>
      <c r="K38" s="127"/>
      <c r="L38" s="39"/>
      <c r="M38" s="76"/>
      <c r="N38" s="127"/>
      <c r="O38" s="39"/>
      <c r="P38" s="136"/>
      <c r="Q38" s="127"/>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row>
    <row r="39" spans="1:43" ht="15.75">
      <c r="A39" s="38"/>
      <c r="B39" s="241" t="s">
        <v>20</v>
      </c>
      <c r="C39" s="271"/>
      <c r="D39" s="242">
        <v>75.808999999999997</v>
      </c>
      <c r="E39" s="242">
        <v>150.49700000000001</v>
      </c>
      <c r="F39" s="134"/>
      <c r="G39" s="47"/>
      <c r="H39" s="38"/>
      <c r="I39" s="39"/>
      <c r="J39" s="42"/>
      <c r="K39" s="127"/>
      <c r="L39" s="39"/>
      <c r="M39" s="42"/>
      <c r="N39" s="127"/>
      <c r="O39" s="39"/>
      <c r="P39" s="134"/>
      <c r="Q39" s="127"/>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row>
    <row r="40" spans="1:43" ht="15.75">
      <c r="A40" s="38"/>
      <c r="B40" s="241" t="s">
        <v>91</v>
      </c>
      <c r="C40" s="271"/>
      <c r="D40" s="242">
        <v>284.06</v>
      </c>
      <c r="E40" s="242">
        <v>439.298</v>
      </c>
      <c r="F40" s="134"/>
      <c r="G40" s="47"/>
      <c r="H40" s="190"/>
      <c r="I40" s="156"/>
      <c r="J40" s="42"/>
      <c r="K40" s="127"/>
      <c r="L40" s="39"/>
      <c r="M40" s="42"/>
      <c r="N40" s="127"/>
      <c r="O40" s="39"/>
      <c r="P40" s="134"/>
      <c r="Q40" s="127"/>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row>
    <row r="41" spans="1:43" ht="18">
      <c r="A41" s="38"/>
      <c r="B41" s="241" t="s">
        <v>182</v>
      </c>
      <c r="C41" s="271"/>
      <c r="D41" s="242">
        <v>711.38300000000004</v>
      </c>
      <c r="E41" s="242">
        <v>931.69</v>
      </c>
      <c r="F41" s="134"/>
      <c r="G41" s="50"/>
      <c r="H41" s="38"/>
      <c r="I41" s="39"/>
      <c r="J41" s="42"/>
      <c r="K41" s="127"/>
      <c r="L41" s="39"/>
      <c r="M41" s="42"/>
      <c r="N41" s="127"/>
      <c r="O41" s="39"/>
      <c r="P41" s="134"/>
      <c r="Q41" s="127"/>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row>
    <row r="42" spans="1:43" ht="15.75">
      <c r="A42" s="38"/>
      <c r="B42" s="243" t="s">
        <v>34</v>
      </c>
      <c r="C42" s="257"/>
      <c r="D42" s="244">
        <v>1071.252</v>
      </c>
      <c r="E42" s="244">
        <v>1521.4850000000001</v>
      </c>
      <c r="F42" s="135"/>
      <c r="G42" s="50"/>
      <c r="H42" s="38"/>
      <c r="I42" s="127"/>
      <c r="J42" s="43"/>
      <c r="K42" s="127"/>
      <c r="L42" s="39"/>
      <c r="M42" s="43"/>
      <c r="N42" s="127"/>
      <c r="O42" s="39"/>
      <c r="P42" s="135"/>
      <c r="Q42" s="127"/>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row>
    <row r="43" spans="1:43" ht="15.75">
      <c r="A43" s="38"/>
      <c r="B43" s="233" t="s">
        <v>35</v>
      </c>
      <c r="C43" s="248"/>
      <c r="D43" s="248">
        <v>24069.627</v>
      </c>
      <c r="E43" s="248">
        <v>37299.911999999997</v>
      </c>
      <c r="F43" s="135"/>
      <c r="G43" s="47"/>
      <c r="H43" s="38"/>
      <c r="I43" s="39"/>
      <c r="J43" s="49"/>
      <c r="K43" s="127"/>
      <c r="L43" s="39"/>
      <c r="M43" s="49"/>
      <c r="N43" s="127"/>
      <c r="O43" s="39"/>
      <c r="P43" s="135"/>
      <c r="Q43" s="127"/>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40"/>
      <c r="AQ43" s="40"/>
    </row>
    <row r="44" spans="1:43" ht="15.75">
      <c r="A44" s="31"/>
      <c r="B44" s="140"/>
      <c r="C44" s="31"/>
      <c r="D44" s="31"/>
      <c r="E44" s="128"/>
      <c r="F44" s="31"/>
      <c r="G44" s="31"/>
      <c r="H44" s="31"/>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row>
    <row r="45" spans="1:43" ht="15.75" customHeight="1">
      <c r="A45" s="31"/>
      <c r="B45" s="477" t="s">
        <v>268</v>
      </c>
      <c r="C45" s="477"/>
      <c r="D45" s="477"/>
      <c r="E45" s="477"/>
      <c r="F45" s="477"/>
      <c r="G45" s="477"/>
      <c r="H45" s="477"/>
      <c r="I45" s="477"/>
      <c r="J45" s="477"/>
      <c r="K45" s="477"/>
      <c r="L45" s="477"/>
      <c r="M45" s="477"/>
      <c r="N45" s="477"/>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row>
    <row r="46" spans="1:43" ht="15.75" customHeight="1">
      <c r="A46" s="31"/>
      <c r="B46" s="477" t="s">
        <v>269</v>
      </c>
      <c r="C46" s="477"/>
      <c r="D46" s="477"/>
      <c r="E46" s="477"/>
      <c r="F46" s="477"/>
      <c r="G46" s="477"/>
      <c r="H46" s="477"/>
      <c r="I46" s="477"/>
      <c r="J46" s="477"/>
      <c r="K46" s="477"/>
      <c r="L46" s="477"/>
      <c r="M46" s="477"/>
      <c r="N46" s="477"/>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row>
    <row r="47" spans="1:43" ht="15.75">
      <c r="A47" s="31"/>
      <c r="B47" s="140" t="s">
        <v>270</v>
      </c>
      <c r="C47" s="443"/>
      <c r="D47" s="443"/>
      <c r="E47" s="445"/>
      <c r="F47" s="443"/>
      <c r="G47" s="443"/>
      <c r="H47" s="443"/>
      <c r="I47" s="444"/>
      <c r="J47" s="444"/>
      <c r="K47" s="444"/>
      <c r="L47" s="444"/>
      <c r="M47" s="444"/>
      <c r="N47" s="444"/>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row>
    <row r="48" spans="1:43" ht="15.75">
      <c r="A48" s="31"/>
      <c r="B48" s="140" t="s">
        <v>271</v>
      </c>
      <c r="C48" s="443"/>
      <c r="D48" s="443"/>
      <c r="E48" s="445"/>
      <c r="F48" s="443"/>
      <c r="G48" s="443"/>
      <c r="H48" s="443"/>
      <c r="I48" s="444"/>
      <c r="J48" s="444"/>
      <c r="K48" s="444"/>
      <c r="L48" s="444"/>
      <c r="M48" s="444"/>
      <c r="N48" s="444"/>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row>
    <row r="49" spans="1:43" ht="15.75">
      <c r="A49" s="31"/>
      <c r="B49" s="140"/>
      <c r="C49" s="31"/>
      <c r="D49" s="31"/>
      <c r="E49" s="31"/>
      <c r="F49" s="31"/>
      <c r="G49" s="31"/>
      <c r="H49" s="31"/>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row>
    <row r="50" spans="1:43" ht="12.75" customHeight="1">
      <c r="B50" s="140"/>
    </row>
  </sheetData>
  <sheetProtection selectLockedCells="1"/>
  <mergeCells count="4">
    <mergeCell ref="C6:D6"/>
    <mergeCell ref="B45:N45"/>
    <mergeCell ref="B5:E5"/>
    <mergeCell ref="B46:N46"/>
  </mergeCells>
  <pageMargins left="0.19685039370078741" right="0.23622047244094491" top="0.27559055118110237" bottom="0.19685039370078741" header="0.27559055118110237" footer="0.19685039370078741"/>
  <pageSetup paperSize="9" scale="4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AJ79"/>
  <sheetViews>
    <sheetView showGridLines="0" zoomScale="70" zoomScaleNormal="70" zoomScaleSheetLayoutView="70" zoomScalePageLayoutView="70" workbookViewId="0"/>
  </sheetViews>
  <sheetFormatPr baseColWidth="10" defaultColWidth="11.42578125" defaultRowHeight="12.75" customHeight="1"/>
  <cols>
    <col min="1" max="1" width="2.7109375" style="106" customWidth="1"/>
    <col min="2" max="2" width="67" style="106" customWidth="1"/>
    <col min="3" max="3" width="17.5703125" style="106" customWidth="1"/>
    <col min="4" max="4" width="4.7109375" style="106" customWidth="1"/>
    <col min="5" max="5" width="10.7109375" style="106" customWidth="1"/>
    <col min="6" max="6" width="40" style="106" customWidth="1"/>
    <col min="7" max="7" width="10.7109375" style="106" customWidth="1"/>
    <col min="8" max="8" width="15.5703125" style="106" customWidth="1"/>
    <col min="9" max="9" width="12.7109375" style="106" customWidth="1"/>
    <col min="10" max="10" width="13.7109375" style="106" bestFit="1" customWidth="1"/>
    <col min="11" max="11" width="9.7109375" style="106" customWidth="1"/>
    <col min="12" max="12" width="8.7109375" style="106" customWidth="1"/>
    <col min="13" max="14" width="12.7109375" style="106" customWidth="1"/>
    <col min="15" max="15" width="9.7109375" style="106" customWidth="1"/>
    <col min="16" max="16" width="8.7109375" style="106" customWidth="1"/>
    <col min="17" max="17" width="11.42578125" style="106"/>
    <col min="18" max="18" width="24.28515625" style="106" customWidth="1"/>
    <col min="19" max="20" width="11.42578125" style="106"/>
    <col min="21" max="21" width="16.7109375" style="106" bestFit="1" customWidth="1"/>
    <col min="22" max="22" width="14.28515625" style="106" bestFit="1" customWidth="1"/>
    <col min="23" max="16384" width="11.42578125" style="106"/>
  </cols>
  <sheetData>
    <row r="1" spans="1:36" ht="16.5" customHeight="1"/>
    <row r="2" spans="1:36" ht="16.5" customHeight="1">
      <c r="A2" s="108"/>
      <c r="B2" s="108"/>
      <c r="C2" s="108"/>
      <c r="D2" s="108"/>
      <c r="E2" s="110"/>
      <c r="F2" s="110"/>
      <c r="H2" s="110"/>
      <c r="I2" s="69"/>
      <c r="J2" s="69"/>
      <c r="K2" s="19"/>
      <c r="L2" s="19"/>
      <c r="M2" s="19"/>
      <c r="N2" s="69"/>
      <c r="O2" s="19"/>
      <c r="P2" s="110"/>
      <c r="Q2" s="110"/>
      <c r="R2" s="110"/>
      <c r="S2" s="110"/>
      <c r="T2" s="110"/>
      <c r="U2" s="110"/>
      <c r="V2" s="110"/>
      <c r="W2" s="110"/>
      <c r="X2" s="110"/>
      <c r="Y2" s="110"/>
      <c r="Z2" s="110"/>
      <c r="AA2" s="110"/>
      <c r="AB2" s="110"/>
      <c r="AC2" s="110"/>
      <c r="AD2" s="110"/>
      <c r="AE2" s="110"/>
      <c r="AF2" s="110"/>
      <c r="AG2" s="110"/>
      <c r="AH2" s="112"/>
      <c r="AI2" s="112"/>
      <c r="AJ2" s="112"/>
    </row>
    <row r="3" spans="1:36" ht="16.5" customHeight="1">
      <c r="A3" s="108"/>
      <c r="B3" s="108"/>
      <c r="C3" s="108"/>
      <c r="D3" s="108"/>
      <c r="E3" s="110"/>
      <c r="F3" s="110"/>
      <c r="H3" s="93"/>
      <c r="I3" s="19"/>
      <c r="J3" s="94"/>
      <c r="K3" s="94"/>
      <c r="L3" s="19"/>
      <c r="M3" s="19"/>
      <c r="N3" s="94"/>
      <c r="O3" s="19"/>
      <c r="P3" s="110"/>
      <c r="Q3" s="110"/>
      <c r="R3" s="110"/>
      <c r="S3" s="110"/>
      <c r="T3" s="110"/>
      <c r="U3" s="110"/>
      <c r="V3" s="110"/>
      <c r="W3" s="110"/>
      <c r="X3" s="110"/>
      <c r="Y3" s="110"/>
      <c r="Z3" s="110"/>
      <c r="AA3" s="110"/>
      <c r="AB3" s="110"/>
      <c r="AC3" s="110"/>
      <c r="AD3" s="110"/>
      <c r="AE3" s="110"/>
      <c r="AF3" s="110"/>
      <c r="AG3" s="110"/>
      <c r="AH3" s="112"/>
      <c r="AI3" s="112"/>
      <c r="AJ3" s="112"/>
    </row>
    <row r="4" spans="1:36" ht="16.5" customHeight="1">
      <c r="A4" s="108"/>
      <c r="B4" s="108"/>
      <c r="C4" s="108"/>
      <c r="D4" s="108"/>
      <c r="E4" s="110"/>
      <c r="F4" s="110"/>
      <c r="H4" s="95"/>
      <c r="I4" s="19"/>
      <c r="J4" s="19"/>
      <c r="K4" s="94"/>
      <c r="L4" s="19"/>
      <c r="M4" s="19"/>
      <c r="N4" s="94"/>
      <c r="O4" s="19"/>
      <c r="P4" s="110"/>
      <c r="Q4" s="110"/>
      <c r="R4" s="110"/>
      <c r="S4" s="110"/>
      <c r="T4" s="110"/>
      <c r="U4" s="110"/>
      <c r="V4" s="110"/>
      <c r="W4" s="110"/>
      <c r="X4" s="110"/>
      <c r="Y4" s="110"/>
      <c r="Z4" s="110"/>
      <c r="AA4" s="110"/>
      <c r="AB4" s="110"/>
      <c r="AC4" s="110"/>
      <c r="AD4" s="110"/>
      <c r="AE4" s="110"/>
      <c r="AF4" s="110"/>
      <c r="AG4" s="110"/>
      <c r="AH4" s="112"/>
      <c r="AI4" s="112"/>
      <c r="AJ4" s="112"/>
    </row>
    <row r="5" spans="1:36" ht="16.5" customHeight="1" thickBot="1">
      <c r="A5" s="108"/>
      <c r="B5" s="473" t="s">
        <v>141</v>
      </c>
      <c r="C5" s="474"/>
      <c r="D5" s="474"/>
      <c r="E5" s="474"/>
      <c r="F5" s="131"/>
      <c r="H5" s="95"/>
      <c r="I5" s="19"/>
      <c r="J5" s="96"/>
      <c r="K5" s="97"/>
      <c r="L5" s="96"/>
      <c r="M5" s="96"/>
      <c r="N5" s="19"/>
      <c r="O5" s="19"/>
      <c r="P5" s="110"/>
      <c r="Q5" s="110"/>
      <c r="R5" s="110"/>
      <c r="S5" s="110"/>
      <c r="T5" s="110"/>
      <c r="U5" s="110"/>
      <c r="V5" s="110"/>
      <c r="W5" s="110"/>
      <c r="X5" s="110"/>
      <c r="Y5" s="110"/>
      <c r="Z5" s="110"/>
      <c r="AA5" s="110"/>
      <c r="AB5" s="110"/>
      <c r="AC5" s="110"/>
      <c r="AD5" s="110"/>
      <c r="AE5" s="110"/>
      <c r="AF5" s="110"/>
      <c r="AG5" s="110"/>
      <c r="AH5" s="112"/>
      <c r="AI5" s="112"/>
      <c r="AJ5" s="112"/>
    </row>
    <row r="6" spans="1:36" ht="16.5" thickBot="1">
      <c r="A6" s="108"/>
      <c r="B6" s="15" t="s">
        <v>8</v>
      </c>
      <c r="C6" s="61" t="s">
        <v>222</v>
      </c>
      <c r="D6" s="58"/>
      <c r="E6" s="110"/>
      <c r="F6" s="107"/>
      <c r="G6" s="107"/>
      <c r="H6" s="107"/>
      <c r="I6" s="107"/>
      <c r="J6" s="107"/>
      <c r="K6" s="107"/>
      <c r="L6" s="107"/>
      <c r="M6" s="107"/>
      <c r="N6" s="107"/>
      <c r="O6" s="107"/>
      <c r="P6" s="107"/>
      <c r="Q6" s="107"/>
      <c r="R6" s="107"/>
      <c r="S6" s="56"/>
      <c r="T6" s="56"/>
      <c r="U6" s="110"/>
      <c r="V6" s="110"/>
      <c r="W6" s="110"/>
      <c r="X6" s="110"/>
      <c r="Y6" s="110"/>
      <c r="Z6" s="110"/>
      <c r="AA6" s="110"/>
      <c r="AB6" s="110"/>
      <c r="AC6" s="110"/>
      <c r="AD6" s="112"/>
      <c r="AE6" s="112"/>
      <c r="AF6" s="112"/>
      <c r="AG6" s="112"/>
    </row>
    <row r="7" spans="1:36" ht="16.5" customHeight="1" thickBot="1">
      <c r="A7" s="108"/>
      <c r="B7" s="17"/>
      <c r="C7" s="63"/>
      <c r="D7" s="63"/>
      <c r="F7" s="107"/>
      <c r="G7" s="107"/>
      <c r="H7" s="107"/>
      <c r="I7" s="107"/>
      <c r="J7" s="107"/>
      <c r="K7" s="107"/>
      <c r="L7" s="107"/>
      <c r="M7" s="107"/>
      <c r="N7" s="107"/>
      <c r="O7" s="107"/>
      <c r="P7" s="107"/>
      <c r="Q7" s="107"/>
      <c r="R7" s="107"/>
      <c r="S7" s="56"/>
      <c r="T7" s="56"/>
      <c r="U7" s="110"/>
      <c r="V7" s="110"/>
      <c r="W7" s="110"/>
      <c r="X7" s="110"/>
      <c r="Y7" s="110"/>
      <c r="Z7" s="110"/>
      <c r="AA7" s="110"/>
      <c r="AB7" s="110"/>
      <c r="AC7" s="110"/>
      <c r="AD7" s="112"/>
      <c r="AE7" s="112"/>
      <c r="AF7" s="112"/>
      <c r="AG7" s="112"/>
    </row>
    <row r="8" spans="1:36" ht="18.75" thickBot="1">
      <c r="A8" s="108"/>
      <c r="B8" s="264" t="s">
        <v>50</v>
      </c>
      <c r="C8" s="123">
        <v>803.58100000000013</v>
      </c>
      <c r="D8" s="67"/>
      <c r="F8" s="56"/>
      <c r="G8" s="56"/>
      <c r="H8" s="56"/>
      <c r="I8" s="107"/>
      <c r="J8" s="56"/>
      <c r="K8" s="56"/>
      <c r="L8" s="56"/>
      <c r="M8" s="56"/>
      <c r="N8" s="56"/>
      <c r="O8" s="56"/>
      <c r="P8" s="56"/>
      <c r="Q8" s="107"/>
      <c r="R8" s="107"/>
      <c r="S8" s="56"/>
      <c r="T8" s="56"/>
      <c r="U8" s="110"/>
      <c r="V8" s="110"/>
      <c r="W8" s="110"/>
      <c r="X8" s="110"/>
      <c r="Y8" s="110"/>
      <c r="Z8" s="110"/>
      <c r="AA8" s="110"/>
      <c r="AB8" s="110"/>
      <c r="AC8" s="110"/>
      <c r="AD8" s="112"/>
      <c r="AE8" s="112"/>
      <c r="AF8" s="112"/>
      <c r="AG8" s="112"/>
    </row>
    <row r="9" spans="1:36" ht="6" customHeight="1">
      <c r="A9" s="108"/>
      <c r="B9" s="282"/>
      <c r="C9" s="212"/>
      <c r="D9" s="64"/>
      <c r="E9" s="121"/>
      <c r="F9" s="56"/>
      <c r="G9" s="56"/>
      <c r="H9" s="56"/>
      <c r="I9" s="107"/>
      <c r="J9" s="56"/>
      <c r="K9" s="56"/>
      <c r="L9" s="56"/>
      <c r="M9" s="56"/>
      <c r="N9" s="56"/>
      <c r="O9" s="56"/>
      <c r="P9" s="56"/>
      <c r="Q9" s="107"/>
      <c r="R9" s="107"/>
      <c r="S9" s="56"/>
      <c r="T9" s="56"/>
      <c r="U9" s="110"/>
      <c r="V9" s="110"/>
      <c r="W9" s="110"/>
      <c r="X9" s="110"/>
      <c r="Y9" s="110"/>
      <c r="Z9" s="110"/>
      <c r="AA9" s="110"/>
      <c r="AB9" s="110"/>
      <c r="AC9" s="110"/>
      <c r="AD9" s="112"/>
      <c r="AE9" s="112"/>
      <c r="AF9" s="112"/>
      <c r="AG9" s="112"/>
    </row>
    <row r="10" spans="1:36" ht="17.649999999999999" customHeight="1">
      <c r="A10" s="108"/>
      <c r="B10" s="310" t="s">
        <v>130</v>
      </c>
      <c r="C10" s="316">
        <v>-275.68000000000006</v>
      </c>
      <c r="D10" s="64"/>
      <c r="E10" s="182"/>
      <c r="F10" s="211"/>
      <c r="G10" s="56"/>
      <c r="H10" s="56"/>
      <c r="I10" s="59"/>
      <c r="J10" s="56"/>
      <c r="K10" s="56"/>
      <c r="L10" s="56"/>
      <c r="M10" s="56"/>
      <c r="N10" s="56"/>
      <c r="O10" s="56"/>
      <c r="P10" s="56"/>
      <c r="Q10" s="107"/>
      <c r="R10" s="107"/>
      <c r="S10" s="56"/>
      <c r="T10" s="56"/>
      <c r="U10" s="110"/>
      <c r="V10" s="110"/>
      <c r="W10" s="110"/>
      <c r="X10" s="110"/>
      <c r="Y10" s="110"/>
      <c r="Z10" s="110"/>
      <c r="AA10" s="110"/>
      <c r="AB10" s="110"/>
      <c r="AC10" s="110"/>
      <c r="AD10" s="112"/>
      <c r="AE10" s="112"/>
      <c r="AF10" s="112"/>
      <c r="AG10" s="112"/>
    </row>
    <row r="11" spans="1:36" ht="6" customHeight="1">
      <c r="A11" s="108"/>
      <c r="B11" s="233"/>
      <c r="C11" s="212"/>
      <c r="D11" s="64"/>
      <c r="E11" s="121"/>
      <c r="F11" s="56"/>
      <c r="G11" s="56"/>
      <c r="H11" s="56"/>
      <c r="J11" s="56"/>
      <c r="K11" s="56"/>
      <c r="L11" s="56"/>
      <c r="M11" s="56"/>
      <c r="N11" s="56"/>
      <c r="O11" s="56"/>
      <c r="P11" s="56"/>
      <c r="Q11" s="107"/>
      <c r="R11" s="107"/>
      <c r="S11" s="56"/>
      <c r="T11" s="56"/>
      <c r="U11" s="110"/>
      <c r="V11" s="110"/>
      <c r="W11" s="110"/>
      <c r="X11" s="110"/>
      <c r="Y11" s="110"/>
      <c r="Z11" s="110"/>
      <c r="AA11" s="110"/>
      <c r="AB11" s="110"/>
      <c r="AC11" s="110"/>
      <c r="AD11" s="112"/>
      <c r="AE11" s="112"/>
      <c r="AF11" s="112"/>
      <c r="AG11" s="112"/>
    </row>
    <row r="12" spans="1:36" ht="18">
      <c r="A12" s="108"/>
      <c r="B12" s="241" t="s">
        <v>89</v>
      </c>
      <c r="C12" s="60">
        <v>-15.948</v>
      </c>
      <c r="D12" s="60"/>
      <c r="E12" s="122"/>
      <c r="F12" s="56"/>
      <c r="G12" s="56"/>
      <c r="H12" s="70"/>
      <c r="J12" s="207"/>
      <c r="K12" s="56"/>
      <c r="L12" s="56"/>
      <c r="M12" s="207"/>
      <c r="N12" s="56"/>
      <c r="O12" s="56"/>
      <c r="P12" s="56"/>
      <c r="Q12" s="107"/>
      <c r="R12" s="107"/>
      <c r="S12" s="56"/>
      <c r="T12" s="56"/>
      <c r="U12" s="110"/>
      <c r="V12" s="110"/>
      <c r="W12" s="110"/>
      <c r="X12" s="110"/>
      <c r="Y12" s="110"/>
      <c r="Z12" s="110"/>
      <c r="AA12" s="110"/>
      <c r="AB12" s="110"/>
      <c r="AC12" s="110"/>
      <c r="AD12" s="112"/>
      <c r="AE12" s="112"/>
      <c r="AF12" s="112"/>
      <c r="AG12" s="112"/>
    </row>
    <row r="13" spans="1:36" ht="6" customHeight="1" thickBot="1">
      <c r="A13" s="108"/>
      <c r="B13" s="282"/>
      <c r="C13" s="212"/>
      <c r="D13" s="64"/>
      <c r="E13" s="121"/>
      <c r="F13" s="56"/>
      <c r="G13" s="56"/>
      <c r="H13" s="56"/>
      <c r="I13" s="107"/>
      <c r="J13" s="56"/>
      <c r="K13" s="56"/>
      <c r="L13" s="56"/>
      <c r="M13" s="56"/>
      <c r="N13" s="56"/>
      <c r="O13" s="56"/>
      <c r="P13" s="56"/>
      <c r="Q13" s="107"/>
      <c r="R13" s="107"/>
      <c r="S13" s="56"/>
      <c r="T13" s="56"/>
      <c r="V13" s="110"/>
      <c r="W13" s="110"/>
      <c r="X13" s="110"/>
      <c r="Y13" s="110"/>
      <c r="Z13" s="110"/>
      <c r="AA13" s="110"/>
      <c r="AB13" s="110"/>
      <c r="AC13" s="110"/>
      <c r="AD13" s="112"/>
      <c r="AE13" s="112"/>
      <c r="AF13" s="112"/>
      <c r="AG13" s="112"/>
    </row>
    <row r="14" spans="1:36" ht="16.5" thickBot="1">
      <c r="A14" s="14"/>
      <c r="B14" s="264" t="s">
        <v>48</v>
      </c>
      <c r="C14" s="123">
        <v>511.95300000000009</v>
      </c>
      <c r="D14" s="68"/>
      <c r="E14" s="69"/>
      <c r="F14" s="195"/>
      <c r="G14" s="195"/>
      <c r="H14" s="196"/>
      <c r="I14" s="56"/>
      <c r="J14" s="197"/>
      <c r="K14" s="56"/>
      <c r="L14" s="56"/>
      <c r="M14" s="197"/>
      <c r="N14" s="196"/>
      <c r="O14" s="56"/>
      <c r="P14" s="56"/>
      <c r="Q14" s="107"/>
      <c r="R14" s="107"/>
      <c r="S14" s="56"/>
      <c r="T14" s="56"/>
      <c r="V14" s="16"/>
      <c r="W14" s="16"/>
      <c r="X14" s="16"/>
      <c r="Y14" s="16"/>
      <c r="Z14" s="16"/>
      <c r="AA14" s="16"/>
      <c r="AB14" s="16"/>
      <c r="AC14" s="16"/>
      <c r="AD14" s="18"/>
      <c r="AE14" s="18"/>
      <c r="AF14" s="18"/>
      <c r="AG14" s="18"/>
    </row>
    <row r="15" spans="1:36" ht="5.25" customHeight="1">
      <c r="A15" s="14"/>
      <c r="B15" s="233"/>
      <c r="C15" s="129"/>
      <c r="D15" s="65"/>
      <c r="E15" s="87"/>
      <c r="F15" s="56"/>
      <c r="G15" s="199"/>
      <c r="H15" s="56"/>
      <c r="I15" s="56"/>
      <c r="J15" s="208"/>
      <c r="K15" s="56"/>
      <c r="L15" s="56"/>
      <c r="M15" s="208"/>
      <c r="N15" s="56"/>
      <c r="O15" s="56"/>
      <c r="P15" s="56"/>
      <c r="Q15" s="107"/>
      <c r="R15" s="107"/>
      <c r="S15" s="56"/>
      <c r="T15" s="56"/>
      <c r="V15" s="16"/>
      <c r="W15" s="16"/>
      <c r="X15" s="16"/>
      <c r="Y15" s="16"/>
      <c r="Z15" s="16"/>
      <c r="AA15" s="16"/>
      <c r="AB15" s="16"/>
      <c r="AC15" s="16"/>
      <c r="AD15" s="18"/>
      <c r="AE15" s="18"/>
      <c r="AF15" s="18"/>
      <c r="AG15" s="18"/>
    </row>
    <row r="16" spans="1:36" ht="18">
      <c r="A16" s="108"/>
      <c r="B16" s="241" t="s">
        <v>88</v>
      </c>
      <c r="C16" s="60">
        <v>-10.16</v>
      </c>
      <c r="D16" s="60"/>
      <c r="E16" s="107"/>
      <c r="F16" s="195"/>
      <c r="G16" s="195"/>
      <c r="H16" s="196"/>
      <c r="I16" s="56"/>
      <c r="J16" s="197"/>
      <c r="K16" s="56"/>
      <c r="L16" s="56"/>
      <c r="M16" s="197"/>
      <c r="N16" s="196"/>
      <c r="O16" s="56"/>
      <c r="P16" s="56"/>
      <c r="Q16" s="107"/>
      <c r="R16" s="107"/>
      <c r="S16" s="56"/>
      <c r="T16" s="56"/>
      <c r="V16" s="110"/>
      <c r="W16" s="110"/>
      <c r="X16" s="110"/>
      <c r="Y16" s="110"/>
      <c r="Z16" s="110"/>
      <c r="AA16" s="110"/>
      <c r="AB16" s="110"/>
      <c r="AC16" s="110"/>
      <c r="AD16" s="112"/>
      <c r="AE16" s="112"/>
      <c r="AF16" s="112"/>
      <c r="AG16" s="112"/>
    </row>
    <row r="17" spans="1:33" ht="6" customHeight="1">
      <c r="A17" s="108"/>
      <c r="B17" s="282"/>
      <c r="C17" s="60"/>
      <c r="D17" s="111"/>
      <c r="E17" s="107"/>
      <c r="F17" s="56"/>
      <c r="G17" s="195"/>
      <c r="H17" s="56"/>
      <c r="I17" s="56"/>
      <c r="J17" s="197"/>
      <c r="K17" s="56"/>
      <c r="L17" s="56"/>
      <c r="M17" s="197"/>
      <c r="N17" s="56"/>
      <c r="O17" s="56"/>
      <c r="P17" s="56"/>
      <c r="Q17" s="107"/>
      <c r="R17" s="107"/>
      <c r="S17" s="56"/>
      <c r="T17" s="56"/>
      <c r="V17" s="110"/>
      <c r="W17" s="110"/>
      <c r="X17" s="110"/>
      <c r="Y17" s="110"/>
      <c r="Z17" s="110"/>
      <c r="AA17" s="110"/>
      <c r="AB17" s="110"/>
      <c r="AC17" s="110"/>
      <c r="AD17" s="112"/>
      <c r="AE17" s="112"/>
      <c r="AF17" s="112"/>
      <c r="AG17" s="112"/>
    </row>
    <row r="18" spans="1:33" ht="18">
      <c r="A18" s="108"/>
      <c r="B18" s="241" t="s">
        <v>87</v>
      </c>
      <c r="C18" s="60">
        <v>-98.192999999999998</v>
      </c>
      <c r="D18" s="60"/>
      <c r="E18" s="86"/>
      <c r="F18" s="200"/>
      <c r="G18" s="195"/>
      <c r="H18" s="196"/>
      <c r="I18" s="56"/>
      <c r="J18" s="197"/>
      <c r="K18" s="56"/>
      <c r="L18" s="56"/>
      <c r="M18" s="197"/>
      <c r="N18" s="196"/>
      <c r="O18" s="56"/>
      <c r="P18" s="56"/>
      <c r="Q18" s="107"/>
      <c r="R18" s="107"/>
      <c r="S18" s="56"/>
      <c r="T18" s="56"/>
      <c r="V18" s="110"/>
      <c r="W18" s="110"/>
      <c r="X18" s="110"/>
      <c r="Y18" s="110"/>
      <c r="Z18" s="110"/>
      <c r="AA18" s="110"/>
      <c r="AB18" s="110"/>
      <c r="AC18" s="110"/>
      <c r="AD18" s="112"/>
      <c r="AE18" s="112"/>
      <c r="AF18" s="112"/>
      <c r="AG18" s="112"/>
    </row>
    <row r="19" spans="1:33" ht="6" customHeight="1">
      <c r="A19" s="108"/>
      <c r="B19" s="282"/>
      <c r="C19" s="60"/>
      <c r="D19" s="111"/>
      <c r="E19" s="107"/>
      <c r="F19" s="56"/>
      <c r="G19" s="195"/>
      <c r="H19" s="196"/>
      <c r="I19" s="56"/>
      <c r="J19" s="197"/>
      <c r="K19" s="56"/>
      <c r="L19" s="56"/>
      <c r="M19" s="197"/>
      <c r="N19" s="196"/>
      <c r="O19" s="56"/>
      <c r="P19" s="56"/>
      <c r="Q19" s="107"/>
      <c r="R19" s="107"/>
      <c r="S19" s="56"/>
      <c r="T19" s="56"/>
      <c r="V19" s="110"/>
      <c r="W19" s="110"/>
      <c r="X19" s="110"/>
      <c r="Y19" s="110"/>
      <c r="Z19" s="110"/>
      <c r="AA19" s="110"/>
      <c r="AB19" s="110"/>
      <c r="AC19" s="110"/>
      <c r="AD19" s="112"/>
      <c r="AE19" s="112"/>
      <c r="AF19" s="112"/>
      <c r="AG19" s="112"/>
    </row>
    <row r="20" spans="1:33" ht="18">
      <c r="A20" s="108"/>
      <c r="B20" s="241" t="s">
        <v>86</v>
      </c>
      <c r="C20" s="60">
        <v>-9.6379999999999999</v>
      </c>
      <c r="D20" s="60"/>
      <c r="E20" s="107"/>
      <c r="F20" s="195"/>
      <c r="G20" s="196"/>
      <c r="H20" s="196"/>
      <c r="I20" s="56"/>
      <c r="J20" s="197"/>
      <c r="K20" s="56"/>
      <c r="L20" s="56"/>
      <c r="M20" s="197"/>
      <c r="N20" s="196"/>
      <c r="O20" s="56"/>
      <c r="P20" s="56"/>
      <c r="Q20" s="107"/>
      <c r="R20" s="107"/>
      <c r="S20" s="56"/>
      <c r="T20" s="56"/>
      <c r="V20" s="110"/>
      <c r="W20" s="110"/>
      <c r="X20" s="110"/>
      <c r="Y20" s="110"/>
      <c r="Z20" s="110"/>
      <c r="AA20" s="110"/>
      <c r="AB20" s="110"/>
      <c r="AC20" s="110"/>
      <c r="AD20" s="112"/>
      <c r="AE20" s="112"/>
      <c r="AF20" s="112"/>
      <c r="AG20" s="112"/>
    </row>
    <row r="21" spans="1:33" ht="6" customHeight="1">
      <c r="A21" s="108"/>
      <c r="B21" s="282"/>
      <c r="C21" s="60"/>
      <c r="D21" s="111"/>
      <c r="E21" s="107"/>
      <c r="F21" s="56"/>
      <c r="G21" s="56"/>
      <c r="H21" s="56"/>
      <c r="I21" s="56"/>
      <c r="J21" s="209"/>
      <c r="K21" s="56"/>
      <c r="L21" s="56"/>
      <c r="M21" s="209"/>
      <c r="N21" s="56"/>
      <c r="O21" s="56"/>
      <c r="P21" s="56"/>
      <c r="Q21" s="107"/>
      <c r="R21" s="107"/>
      <c r="S21" s="56"/>
      <c r="T21" s="56"/>
      <c r="V21" s="110"/>
      <c r="W21" s="110"/>
      <c r="X21" s="110"/>
      <c r="Y21" s="110"/>
      <c r="Z21" s="110"/>
      <c r="AA21" s="110"/>
      <c r="AB21" s="110"/>
      <c r="AC21" s="110"/>
      <c r="AD21" s="112"/>
      <c r="AE21" s="112"/>
      <c r="AF21" s="112"/>
      <c r="AG21" s="112"/>
    </row>
    <row r="22" spans="1:33" ht="18" customHeight="1">
      <c r="A22" s="108"/>
      <c r="B22" s="241" t="s">
        <v>85</v>
      </c>
      <c r="C22" s="60">
        <v>0</v>
      </c>
      <c r="D22" s="111"/>
      <c r="E22" s="107"/>
      <c r="F22" s="56"/>
      <c r="G22" s="195"/>
      <c r="H22" s="196"/>
      <c r="I22" s="56"/>
      <c r="J22" s="197"/>
      <c r="K22" s="56"/>
      <c r="L22" s="56"/>
      <c r="M22" s="197"/>
      <c r="N22" s="196"/>
      <c r="O22" s="56"/>
      <c r="P22" s="56"/>
      <c r="Q22" s="107"/>
      <c r="R22" s="107"/>
      <c r="S22" s="56"/>
      <c r="T22" s="56"/>
      <c r="V22" s="110"/>
      <c r="W22" s="110"/>
      <c r="X22" s="110"/>
      <c r="Y22" s="110"/>
      <c r="Z22" s="110"/>
      <c r="AA22" s="110"/>
      <c r="AB22" s="110"/>
      <c r="AC22" s="110"/>
      <c r="AD22" s="112"/>
      <c r="AE22" s="112"/>
      <c r="AF22" s="112"/>
      <c r="AG22" s="112"/>
    </row>
    <row r="23" spans="1:33" ht="6" customHeight="1" thickBot="1">
      <c r="A23" s="108"/>
      <c r="B23" s="282"/>
      <c r="C23" s="212"/>
      <c r="D23" s="111"/>
      <c r="E23" s="107"/>
      <c r="F23" s="107"/>
      <c r="G23" s="56"/>
      <c r="H23" s="56"/>
      <c r="I23" s="56"/>
      <c r="J23" s="209"/>
      <c r="K23" s="56"/>
      <c r="L23" s="56"/>
      <c r="M23" s="209"/>
      <c r="N23" s="56"/>
      <c r="O23" s="56"/>
      <c r="P23" s="56"/>
      <c r="Q23" s="107"/>
      <c r="R23" s="107"/>
      <c r="S23" s="56"/>
      <c r="T23" s="56"/>
      <c r="V23" s="110"/>
      <c r="W23" s="110"/>
      <c r="X23" s="110"/>
      <c r="Y23" s="110"/>
      <c r="Z23" s="110"/>
      <c r="AA23" s="110"/>
      <c r="AB23" s="110"/>
      <c r="AC23" s="110"/>
      <c r="AD23" s="112"/>
      <c r="AE23" s="112"/>
      <c r="AF23" s="112"/>
      <c r="AG23" s="112"/>
    </row>
    <row r="24" spans="1:33" ht="16.5" thickBot="1">
      <c r="A24" s="108"/>
      <c r="B24" s="264" t="s">
        <v>47</v>
      </c>
      <c r="C24" s="123">
        <v>393.9620000000001</v>
      </c>
      <c r="D24" s="68"/>
      <c r="E24" s="107"/>
      <c r="F24" s="107"/>
      <c r="G24" s="195"/>
      <c r="H24" s="196"/>
      <c r="I24" s="56"/>
      <c r="J24" s="197"/>
      <c r="K24" s="56"/>
      <c r="L24" s="56"/>
      <c r="M24" s="197"/>
      <c r="N24" s="196"/>
      <c r="O24" s="56"/>
      <c r="P24" s="56"/>
      <c r="Q24" s="107"/>
      <c r="R24" s="107"/>
      <c r="S24" s="56"/>
      <c r="T24" s="56"/>
      <c r="V24" s="110"/>
      <c r="W24" s="110"/>
      <c r="X24" s="110"/>
      <c r="Y24" s="110"/>
      <c r="Z24" s="110"/>
      <c r="AA24" s="110"/>
      <c r="AB24" s="110"/>
      <c r="AC24" s="110"/>
      <c r="AD24" s="112"/>
      <c r="AE24" s="112"/>
      <c r="AF24" s="112"/>
      <c r="AG24" s="112"/>
    </row>
    <row r="25" spans="1:33" ht="5.25" customHeight="1">
      <c r="A25" s="108"/>
      <c r="B25" s="233"/>
      <c r="C25" s="213"/>
      <c r="D25" s="113"/>
      <c r="E25" s="107"/>
      <c r="F25" s="107"/>
      <c r="G25" s="195"/>
      <c r="H25" s="56"/>
      <c r="I25" s="56"/>
      <c r="J25" s="195"/>
      <c r="K25" s="56"/>
      <c r="L25" s="56"/>
      <c r="M25" s="195"/>
      <c r="N25" s="56"/>
      <c r="O25" s="56"/>
      <c r="P25" s="56"/>
      <c r="Q25" s="107"/>
      <c r="R25" s="107"/>
      <c r="S25" s="56"/>
      <c r="T25" s="56"/>
      <c r="V25" s="110"/>
      <c r="W25" s="110"/>
      <c r="X25" s="110"/>
      <c r="Y25" s="110"/>
      <c r="Z25" s="110"/>
      <c r="AA25" s="110"/>
      <c r="AB25" s="110"/>
      <c r="AC25" s="110"/>
      <c r="AD25" s="112"/>
      <c r="AE25" s="112"/>
      <c r="AF25" s="112"/>
      <c r="AG25" s="112"/>
    </row>
    <row r="26" spans="1:33" ht="18">
      <c r="A26" s="108"/>
      <c r="B26" s="265" t="s">
        <v>71</v>
      </c>
      <c r="C26" s="60">
        <v>-90.983000000000004</v>
      </c>
      <c r="D26" s="60"/>
      <c r="E26" s="107"/>
      <c r="F26" s="107"/>
      <c r="G26" s="195"/>
      <c r="H26" s="196"/>
      <c r="I26" s="161"/>
      <c r="J26" s="205"/>
      <c r="K26" s="56"/>
      <c r="L26" s="56"/>
      <c r="M26" s="205"/>
      <c r="N26" s="210"/>
      <c r="O26" s="56"/>
      <c r="P26" s="56"/>
      <c r="Q26" s="107"/>
      <c r="R26" s="107"/>
      <c r="S26" s="56"/>
      <c r="T26" s="56"/>
      <c r="V26" s="110"/>
      <c r="W26" s="110"/>
      <c r="X26" s="110"/>
      <c r="Y26" s="110"/>
      <c r="Z26" s="110"/>
      <c r="AA26" s="110"/>
      <c r="AB26" s="110"/>
      <c r="AC26" s="110"/>
      <c r="AD26" s="110"/>
      <c r="AE26" s="112"/>
      <c r="AF26" s="112"/>
      <c r="AG26" s="112"/>
    </row>
    <row r="27" spans="1:33" ht="6" customHeight="1">
      <c r="A27" s="108"/>
      <c r="B27" s="233"/>
      <c r="C27" s="60"/>
      <c r="D27" s="113"/>
      <c r="E27" s="107"/>
      <c r="F27" s="107"/>
      <c r="G27" s="195"/>
      <c r="H27" s="69"/>
      <c r="I27" s="56"/>
      <c r="J27" s="195"/>
      <c r="K27" s="56"/>
      <c r="L27" s="56"/>
      <c r="M27" s="195"/>
      <c r="N27" s="69"/>
      <c r="O27" s="56"/>
      <c r="P27" s="56"/>
      <c r="Q27" s="107"/>
      <c r="R27" s="107"/>
      <c r="S27" s="56"/>
      <c r="T27" s="56"/>
      <c r="V27" s="110"/>
      <c r="W27" s="110"/>
      <c r="X27" s="110"/>
      <c r="Y27" s="110"/>
      <c r="Z27" s="110"/>
      <c r="AA27" s="110"/>
      <c r="AB27" s="110"/>
      <c r="AC27" s="110"/>
      <c r="AD27" s="110"/>
      <c r="AE27" s="112"/>
      <c r="AF27" s="112"/>
      <c r="AG27" s="112"/>
    </row>
    <row r="28" spans="1:33" ht="18" customHeight="1">
      <c r="A28" s="108"/>
      <c r="B28" s="241" t="s">
        <v>112</v>
      </c>
      <c r="C28" s="60">
        <v>-622.99300000000005</v>
      </c>
      <c r="D28" s="113"/>
      <c r="E28" s="194"/>
      <c r="F28" s="107"/>
      <c r="G28" s="195"/>
      <c r="H28" s="196"/>
      <c r="I28" s="161"/>
      <c r="J28" s="197"/>
      <c r="K28" s="56"/>
      <c r="L28" s="56"/>
      <c r="M28" s="197"/>
      <c r="N28" s="196"/>
      <c r="O28" s="56"/>
      <c r="P28" s="56"/>
      <c r="Q28" s="107"/>
      <c r="R28" s="107"/>
      <c r="S28" s="56"/>
      <c r="T28" s="56"/>
      <c r="V28" s="110"/>
      <c r="W28" s="110"/>
      <c r="X28" s="110"/>
      <c r="Y28" s="110"/>
      <c r="Z28" s="110"/>
      <c r="AA28" s="110"/>
      <c r="AB28" s="110"/>
      <c r="AC28" s="110"/>
      <c r="AD28" s="110"/>
      <c r="AE28" s="112"/>
      <c r="AF28" s="112"/>
      <c r="AG28" s="112"/>
    </row>
    <row r="29" spans="1:33" ht="6" customHeight="1">
      <c r="A29" s="108"/>
      <c r="B29" s="233"/>
      <c r="C29" s="60"/>
      <c r="D29" s="113"/>
      <c r="E29" s="107"/>
      <c r="F29" s="107"/>
      <c r="G29" s="195"/>
      <c r="H29" s="56"/>
      <c r="I29" s="56"/>
      <c r="J29" s="195"/>
      <c r="K29" s="56"/>
      <c r="L29" s="56"/>
      <c r="M29" s="195"/>
      <c r="N29" s="56"/>
      <c r="O29" s="56"/>
      <c r="P29" s="56"/>
      <c r="Q29" s="107"/>
      <c r="R29" s="107"/>
      <c r="S29" s="56"/>
      <c r="T29" s="56"/>
      <c r="V29" s="110"/>
      <c r="W29" s="110"/>
      <c r="X29" s="110"/>
      <c r="Y29" s="110"/>
      <c r="Z29" s="110"/>
      <c r="AA29" s="110"/>
      <c r="AB29" s="110"/>
      <c r="AC29" s="110"/>
      <c r="AD29" s="110"/>
      <c r="AE29" s="112"/>
      <c r="AF29" s="112"/>
      <c r="AG29" s="112"/>
    </row>
    <row r="30" spans="1:33" ht="18" customHeight="1">
      <c r="A30" s="108"/>
      <c r="B30" s="265" t="s">
        <v>72</v>
      </c>
      <c r="C30" s="60">
        <v>-5475.018</v>
      </c>
      <c r="D30" s="113"/>
      <c r="E30" s="107"/>
      <c r="F30" s="107"/>
      <c r="G30" s="195"/>
      <c r="H30" s="196"/>
      <c r="I30" s="161"/>
      <c r="J30" s="197"/>
      <c r="K30" s="56"/>
      <c r="L30" s="56"/>
      <c r="M30" s="197"/>
      <c r="N30" s="196"/>
      <c r="O30" s="186"/>
      <c r="P30" s="161"/>
      <c r="Q30" s="56"/>
      <c r="R30" s="56"/>
      <c r="S30" s="69"/>
      <c r="T30" s="162"/>
      <c r="V30" s="110"/>
      <c r="W30" s="110"/>
      <c r="X30" s="110"/>
      <c r="Y30" s="110"/>
      <c r="Z30" s="110"/>
      <c r="AA30" s="110"/>
      <c r="AB30" s="110"/>
      <c r="AC30" s="110"/>
      <c r="AD30" s="110"/>
      <c r="AE30" s="112"/>
      <c r="AF30" s="112"/>
      <c r="AG30" s="112"/>
    </row>
    <row r="31" spans="1:33" ht="6" customHeight="1">
      <c r="A31" s="108"/>
      <c r="B31" s="233"/>
      <c r="C31" s="60"/>
      <c r="D31" s="113"/>
      <c r="E31" s="107"/>
      <c r="F31" s="107"/>
      <c r="G31" s="201"/>
      <c r="H31" s="69"/>
      <c r="I31" s="56"/>
      <c r="J31" s="56"/>
      <c r="K31" s="56"/>
      <c r="L31" s="56"/>
      <c r="M31" s="56"/>
      <c r="N31" s="56"/>
      <c r="O31" s="186"/>
      <c r="P31" s="161"/>
      <c r="Q31" s="56"/>
      <c r="R31" s="56"/>
      <c r="S31" s="56"/>
      <c r="T31" s="56"/>
      <c r="V31" s="110"/>
      <c r="W31" s="110"/>
      <c r="X31" s="110"/>
      <c r="Y31" s="110"/>
      <c r="Z31" s="110"/>
      <c r="AA31" s="110"/>
      <c r="AB31" s="110"/>
      <c r="AC31" s="110"/>
      <c r="AD31" s="110"/>
      <c r="AE31" s="112"/>
      <c r="AF31" s="112"/>
      <c r="AG31" s="112"/>
    </row>
    <row r="32" spans="1:33" ht="18">
      <c r="A32" s="108"/>
      <c r="B32" s="241" t="s">
        <v>73</v>
      </c>
      <c r="C32" s="60">
        <v>-39.348999999999997</v>
      </c>
      <c r="D32" s="66"/>
      <c r="E32" s="107"/>
      <c r="F32" s="107"/>
      <c r="G32" s="200"/>
      <c r="H32" s="202"/>
      <c r="I32" s="161"/>
      <c r="J32" s="206"/>
      <c r="K32" s="56"/>
      <c r="L32" s="56"/>
      <c r="M32" s="206"/>
      <c r="N32" s="210"/>
      <c r="O32" s="186"/>
      <c r="P32" s="161"/>
      <c r="Q32" s="56"/>
      <c r="R32" s="56"/>
      <c r="S32" s="56"/>
      <c r="T32" s="56"/>
      <c r="U32" s="110"/>
      <c r="V32" s="110"/>
      <c r="W32" s="110"/>
      <c r="X32" s="110"/>
      <c r="Y32" s="110"/>
      <c r="Z32" s="110"/>
      <c r="AA32" s="110"/>
      <c r="AB32" s="110"/>
      <c r="AC32" s="110"/>
      <c r="AD32" s="110"/>
      <c r="AE32" s="112"/>
      <c r="AF32" s="112"/>
      <c r="AG32" s="112"/>
    </row>
    <row r="33" spans="1:33" ht="6" customHeight="1">
      <c r="A33" s="108"/>
      <c r="B33" s="265"/>
      <c r="C33" s="60"/>
      <c r="D33" s="57"/>
      <c r="E33" s="85"/>
      <c r="F33" s="73"/>
      <c r="G33" s="185"/>
      <c r="H33" s="186"/>
      <c r="I33" s="56"/>
      <c r="J33" s="201"/>
      <c r="K33" s="56"/>
      <c r="L33" s="56"/>
      <c r="M33" s="201"/>
      <c r="N33" s="69"/>
      <c r="O33" s="186"/>
      <c r="P33" s="161"/>
      <c r="Q33" s="56"/>
      <c r="R33" s="56"/>
      <c r="S33" s="56"/>
      <c r="T33" s="56"/>
      <c r="U33" s="110"/>
      <c r="V33" s="110"/>
      <c r="W33" s="110"/>
      <c r="X33" s="110"/>
      <c r="Y33" s="110"/>
      <c r="Z33" s="110"/>
      <c r="AA33" s="110"/>
      <c r="AB33" s="110"/>
      <c r="AC33" s="110"/>
      <c r="AD33" s="110"/>
      <c r="AE33" s="112"/>
      <c r="AF33" s="112"/>
      <c r="AG33" s="112"/>
    </row>
    <row r="34" spans="1:33" ht="18">
      <c r="A34" s="108"/>
      <c r="B34" s="265" t="s">
        <v>74</v>
      </c>
      <c r="C34" s="60">
        <v>10248.922</v>
      </c>
      <c r="D34" s="62"/>
      <c r="E34" s="181"/>
      <c r="F34" s="73"/>
      <c r="G34" s="195"/>
      <c r="H34" s="196"/>
      <c r="I34" s="161"/>
      <c r="J34" s="200"/>
      <c r="K34" s="56"/>
      <c r="L34" s="56"/>
      <c r="M34" s="200"/>
      <c r="N34" s="202"/>
      <c r="O34" s="187"/>
      <c r="P34" s="161"/>
      <c r="Q34" s="56"/>
      <c r="R34" s="56"/>
      <c r="S34" s="56"/>
      <c r="T34" s="56"/>
      <c r="U34" s="110"/>
      <c r="V34" s="110"/>
      <c r="W34" s="110"/>
      <c r="X34" s="110"/>
      <c r="Y34" s="110"/>
      <c r="Z34" s="110"/>
      <c r="AA34" s="110"/>
      <c r="AB34" s="110"/>
      <c r="AC34" s="110"/>
      <c r="AD34" s="110"/>
      <c r="AE34" s="112"/>
      <c r="AF34" s="112"/>
      <c r="AG34" s="112"/>
    </row>
    <row r="35" spans="1:33" ht="6" customHeight="1">
      <c r="A35" s="108"/>
      <c r="B35" s="265"/>
      <c r="C35" s="60"/>
      <c r="D35" s="62"/>
      <c r="E35" s="62"/>
      <c r="F35" s="12"/>
      <c r="G35" s="200"/>
      <c r="H35" s="186"/>
      <c r="I35" s="161"/>
      <c r="J35" s="185"/>
      <c r="K35" s="56"/>
      <c r="L35" s="56"/>
      <c r="M35" s="185"/>
      <c r="N35" s="186"/>
      <c r="O35" s="69"/>
      <c r="P35" s="161"/>
      <c r="Q35" s="56"/>
      <c r="R35" s="56"/>
      <c r="S35" s="56"/>
      <c r="T35" s="56"/>
      <c r="U35" s="110"/>
      <c r="V35" s="110"/>
      <c r="W35" s="110"/>
      <c r="X35" s="110"/>
      <c r="Y35" s="110"/>
      <c r="Z35" s="110"/>
      <c r="AA35" s="110"/>
      <c r="AB35" s="110"/>
      <c r="AC35" s="110"/>
      <c r="AD35" s="110"/>
      <c r="AE35" s="112"/>
      <c r="AF35" s="112"/>
      <c r="AG35" s="112"/>
    </row>
    <row r="36" spans="1:33" ht="18">
      <c r="A36" s="108"/>
      <c r="B36" s="265" t="s">
        <v>75</v>
      </c>
      <c r="C36" s="60">
        <v>-3.5249999999999999</v>
      </c>
      <c r="D36" s="62"/>
      <c r="E36" s="194"/>
      <c r="F36" s="203"/>
      <c r="G36" s="195"/>
      <c r="H36" s="198"/>
      <c r="I36" s="161"/>
      <c r="J36" s="195"/>
      <c r="K36" s="196"/>
      <c r="L36" s="56"/>
      <c r="M36" s="195"/>
      <c r="N36" s="196"/>
      <c r="O36" s="69"/>
      <c r="P36" s="161"/>
      <c r="Q36" s="56"/>
      <c r="R36" s="56"/>
      <c r="S36" s="56"/>
      <c r="T36" s="56"/>
      <c r="U36" s="110"/>
      <c r="V36" s="110"/>
      <c r="W36" s="110"/>
      <c r="X36" s="110"/>
      <c r="Y36" s="110"/>
      <c r="Z36" s="110"/>
      <c r="AA36" s="110"/>
      <c r="AB36" s="110"/>
      <c r="AC36" s="110"/>
      <c r="AD36" s="110"/>
      <c r="AE36" s="112"/>
      <c r="AF36" s="112"/>
      <c r="AG36" s="112"/>
    </row>
    <row r="37" spans="1:33" ht="6" customHeight="1" thickBot="1">
      <c r="A37" s="108"/>
      <c r="B37" s="265"/>
      <c r="C37" s="129"/>
      <c r="D37" s="62"/>
      <c r="E37" s="62"/>
      <c r="F37" s="12"/>
      <c r="G37" s="69"/>
      <c r="H37" s="70"/>
      <c r="I37" s="69"/>
      <c r="J37" s="56"/>
      <c r="K37" s="56"/>
      <c r="L37" s="70"/>
      <c r="M37" s="70"/>
      <c r="N37" s="56"/>
      <c r="O37" s="69"/>
      <c r="P37" s="56"/>
      <c r="Q37" s="56"/>
      <c r="R37" s="56"/>
      <c r="S37" s="56"/>
      <c r="T37" s="56"/>
      <c r="U37" s="110"/>
      <c r="V37" s="110"/>
      <c r="W37" s="110"/>
      <c r="X37" s="110"/>
      <c r="Y37" s="110"/>
      <c r="Z37" s="110"/>
      <c r="AA37" s="110"/>
      <c r="AB37" s="110"/>
      <c r="AC37" s="110"/>
      <c r="AD37" s="110"/>
      <c r="AE37" s="112"/>
      <c r="AF37" s="112"/>
      <c r="AG37" s="112"/>
    </row>
    <row r="38" spans="1:33" ht="18.75" thickBot="1">
      <c r="A38" s="108"/>
      <c r="B38" s="264" t="s">
        <v>76</v>
      </c>
      <c r="C38" s="284">
        <v>4411.0160000000005</v>
      </c>
      <c r="D38" s="62"/>
      <c r="E38" s="160"/>
      <c r="F38" s="81"/>
      <c r="G38" s="69"/>
      <c r="H38" s="183"/>
      <c r="I38" s="69"/>
      <c r="J38" s="70"/>
      <c r="K38" s="70"/>
      <c r="L38" s="70"/>
      <c r="M38" s="70"/>
      <c r="N38" s="56"/>
      <c r="O38" s="163"/>
      <c r="P38" s="56"/>
      <c r="Q38" s="56"/>
      <c r="R38" s="56"/>
      <c r="S38" s="56"/>
      <c r="T38" s="56"/>
      <c r="U38" s="110"/>
      <c r="V38" s="110"/>
      <c r="W38" s="110"/>
      <c r="X38" s="110"/>
      <c r="Y38" s="110"/>
      <c r="Z38" s="110"/>
      <c r="AA38" s="110"/>
      <c r="AB38" s="110"/>
      <c r="AC38" s="110"/>
      <c r="AD38" s="110"/>
      <c r="AE38" s="112"/>
      <c r="AF38" s="112"/>
      <c r="AG38" s="112"/>
    </row>
    <row r="39" spans="1:33" ht="16.149999999999999" customHeight="1">
      <c r="A39" s="108"/>
      <c r="B39" s="109"/>
      <c r="C39" s="90"/>
      <c r="D39" s="55"/>
      <c r="E39" s="110"/>
      <c r="F39" s="110"/>
      <c r="G39" s="162"/>
      <c r="H39" s="56"/>
      <c r="I39" s="56"/>
      <c r="J39" s="56"/>
      <c r="K39" s="56"/>
      <c r="L39" s="56"/>
      <c r="M39" s="56"/>
      <c r="N39" s="56"/>
      <c r="O39" s="162"/>
      <c r="P39" s="56"/>
      <c r="Q39" s="56"/>
      <c r="R39" s="56"/>
      <c r="S39" s="56"/>
      <c r="T39" s="56"/>
      <c r="U39" s="110"/>
      <c r="V39" s="110"/>
      <c r="W39" s="110"/>
      <c r="X39" s="110"/>
      <c r="Y39" s="110"/>
      <c r="Z39" s="110"/>
      <c r="AA39" s="110"/>
      <c r="AB39" s="110"/>
      <c r="AC39" s="110"/>
      <c r="AD39" s="110"/>
      <c r="AE39" s="112"/>
      <c r="AF39" s="112"/>
      <c r="AG39" s="112"/>
    </row>
    <row r="40" spans="1:33" s="118" customFormat="1" ht="16.149999999999999" customHeight="1">
      <c r="A40" s="114"/>
      <c r="B40" s="155" t="s">
        <v>300</v>
      </c>
      <c r="C40" s="219"/>
      <c r="D40" s="219"/>
      <c r="E40" s="219"/>
      <c r="F40" s="219"/>
      <c r="G40" s="219"/>
      <c r="H40" s="219"/>
      <c r="I40" s="115"/>
      <c r="J40" s="115"/>
      <c r="K40" s="115"/>
      <c r="L40" s="115"/>
      <c r="M40" s="115"/>
      <c r="N40" s="115"/>
      <c r="O40" s="115"/>
      <c r="P40" s="115"/>
      <c r="Q40" s="115"/>
      <c r="R40" s="115"/>
      <c r="S40" s="115"/>
      <c r="T40" s="115"/>
      <c r="U40" s="115"/>
      <c r="V40" s="116"/>
      <c r="W40" s="116"/>
      <c r="X40" s="116"/>
      <c r="Y40" s="116"/>
      <c r="Z40" s="116"/>
      <c r="AA40" s="116"/>
      <c r="AB40" s="116"/>
      <c r="AC40" s="116"/>
      <c r="AD40" s="116"/>
      <c r="AE40" s="117"/>
      <c r="AF40" s="117"/>
      <c r="AG40" s="117"/>
    </row>
    <row r="41" spans="1:33" s="118" customFormat="1" ht="16.149999999999999" customHeight="1">
      <c r="A41" s="114"/>
      <c r="B41" s="155" t="s">
        <v>247</v>
      </c>
      <c r="C41" s="219"/>
      <c r="D41" s="219"/>
      <c r="E41" s="219"/>
      <c r="F41" s="219"/>
      <c r="G41" s="219"/>
      <c r="H41" s="219"/>
      <c r="I41" s="115"/>
      <c r="J41" s="115"/>
      <c r="K41" s="115"/>
      <c r="L41" s="115"/>
      <c r="M41" s="115"/>
      <c r="N41" s="115"/>
      <c r="O41" s="115"/>
      <c r="P41" s="115"/>
      <c r="Q41" s="115"/>
      <c r="R41" s="115"/>
      <c r="S41" s="115"/>
      <c r="T41" s="115"/>
      <c r="U41" s="115"/>
      <c r="V41" s="116"/>
      <c r="W41" s="116"/>
      <c r="X41" s="116"/>
      <c r="Y41" s="116"/>
      <c r="Z41" s="116"/>
      <c r="AA41" s="116"/>
      <c r="AB41" s="116"/>
      <c r="AC41" s="116"/>
      <c r="AD41" s="116"/>
      <c r="AE41" s="117"/>
      <c r="AF41" s="117"/>
      <c r="AG41" s="117"/>
    </row>
    <row r="42" spans="1:33" s="118" customFormat="1" ht="16.149999999999999" customHeight="1">
      <c r="A42" s="114"/>
      <c r="B42" s="272" t="s">
        <v>248</v>
      </c>
      <c r="C42" s="220"/>
      <c r="D42" s="220"/>
      <c r="E42" s="220"/>
      <c r="F42" s="220"/>
      <c r="G42" s="220"/>
      <c r="H42" s="220"/>
      <c r="I42" s="221"/>
      <c r="J42" s="221"/>
      <c r="K42" s="115"/>
      <c r="L42" s="115"/>
      <c r="M42" s="115"/>
      <c r="N42" s="115"/>
      <c r="O42" s="115"/>
      <c r="P42" s="115"/>
      <c r="Q42" s="115"/>
      <c r="R42" s="115"/>
      <c r="S42" s="115"/>
      <c r="T42" s="115"/>
      <c r="U42" s="115"/>
      <c r="V42" s="116"/>
      <c r="W42" s="116"/>
      <c r="X42" s="116"/>
      <c r="Y42" s="116"/>
      <c r="Z42" s="116"/>
      <c r="AA42" s="116"/>
      <c r="AB42" s="116"/>
      <c r="AC42" s="116"/>
      <c r="AD42" s="116"/>
      <c r="AE42" s="117"/>
      <c r="AF42" s="117"/>
      <c r="AG42" s="117"/>
    </row>
    <row r="43" spans="1:33" s="118" customFormat="1" ht="16.149999999999999" customHeight="1">
      <c r="A43" s="114"/>
      <c r="B43" s="272" t="s">
        <v>249</v>
      </c>
      <c r="C43" s="220"/>
      <c r="D43" s="220"/>
      <c r="E43" s="220"/>
      <c r="F43" s="220"/>
      <c r="G43" s="220"/>
      <c r="H43" s="220"/>
      <c r="I43" s="221"/>
      <c r="J43" s="221"/>
      <c r="K43" s="115"/>
      <c r="L43" s="115"/>
      <c r="M43" s="115"/>
      <c r="N43" s="115"/>
      <c r="O43" s="115"/>
      <c r="P43" s="115"/>
      <c r="Q43" s="115"/>
      <c r="R43" s="115"/>
      <c r="S43" s="115"/>
      <c r="T43" s="115"/>
      <c r="U43" s="115"/>
      <c r="V43" s="116"/>
      <c r="W43" s="116"/>
      <c r="X43" s="116"/>
      <c r="Y43" s="116"/>
      <c r="Z43" s="116"/>
      <c r="AA43" s="116"/>
      <c r="AB43" s="116"/>
      <c r="AC43" s="116"/>
      <c r="AD43" s="116"/>
      <c r="AE43" s="117"/>
      <c r="AF43" s="117"/>
      <c r="AG43" s="117"/>
    </row>
    <row r="44" spans="1:33" s="115" customFormat="1" ht="16.149999999999999" customHeight="1">
      <c r="B44" s="272" t="s">
        <v>301</v>
      </c>
      <c r="C44" s="219"/>
      <c r="D44" s="219"/>
      <c r="E44" s="219"/>
      <c r="F44" s="219"/>
      <c r="G44" s="219"/>
      <c r="H44" s="219"/>
    </row>
    <row r="45" spans="1:33" s="115" customFormat="1" ht="16.149999999999999" customHeight="1">
      <c r="B45" s="272" t="s">
        <v>250</v>
      </c>
      <c r="C45" s="219"/>
      <c r="D45" s="219"/>
      <c r="E45" s="219"/>
      <c r="F45" s="219"/>
      <c r="G45" s="219"/>
      <c r="H45" s="219"/>
    </row>
    <row r="46" spans="1:33" s="115" customFormat="1" ht="16.149999999999999" customHeight="1">
      <c r="B46" s="272" t="s">
        <v>251</v>
      </c>
      <c r="C46" s="222"/>
      <c r="D46" s="222"/>
      <c r="E46" s="222"/>
      <c r="F46" s="222"/>
      <c r="G46" s="222"/>
      <c r="H46" s="222"/>
      <c r="J46" s="223"/>
      <c r="K46" s="223"/>
      <c r="L46" s="223"/>
    </row>
    <row r="47" spans="1:33" s="115" customFormat="1" ht="16.149999999999999" customHeight="1">
      <c r="B47" s="457" t="s">
        <v>252</v>
      </c>
      <c r="C47" s="224"/>
      <c r="D47" s="224"/>
      <c r="E47" s="224"/>
      <c r="F47" s="224"/>
      <c r="G47" s="224"/>
      <c r="H47" s="224"/>
    </row>
    <row r="48" spans="1:33" s="115" customFormat="1" ht="16.149999999999999" customHeight="1">
      <c r="B48" s="458" t="s">
        <v>302</v>
      </c>
      <c r="C48" s="224"/>
      <c r="D48" s="224"/>
      <c r="E48" s="224"/>
      <c r="F48" s="224"/>
      <c r="G48" s="224"/>
      <c r="H48" s="224"/>
    </row>
    <row r="49" spans="2:18" s="115" customFormat="1" ht="16.149999999999999" customHeight="1">
      <c r="B49" s="458" t="s">
        <v>253</v>
      </c>
      <c r="C49" s="224"/>
      <c r="D49" s="224"/>
      <c r="E49" s="224"/>
      <c r="F49" s="224"/>
      <c r="G49" s="224"/>
      <c r="H49" s="224"/>
    </row>
    <row r="50" spans="2:18" s="115" customFormat="1" ht="16.149999999999999" customHeight="1">
      <c r="B50" s="285" t="s">
        <v>287</v>
      </c>
      <c r="C50" s="224"/>
      <c r="D50" s="224"/>
      <c r="E50" s="224"/>
      <c r="F50" s="224"/>
      <c r="G50" s="224"/>
      <c r="H50" s="224"/>
    </row>
    <row r="51" spans="2:18" s="115" customFormat="1" ht="16.149999999999999" customHeight="1">
      <c r="B51" s="465" t="s">
        <v>210</v>
      </c>
      <c r="C51" s="224"/>
      <c r="D51" s="224"/>
      <c r="E51" s="224"/>
      <c r="F51" s="224"/>
      <c r="G51" s="224"/>
      <c r="H51" s="224"/>
    </row>
    <row r="52" spans="2:18" s="115" customFormat="1" ht="16.149999999999999" customHeight="1">
      <c r="B52" s="465" t="s">
        <v>296</v>
      </c>
      <c r="C52" s="224"/>
      <c r="D52" s="224"/>
      <c r="E52" s="224"/>
      <c r="F52" s="224"/>
      <c r="G52" s="224"/>
      <c r="H52" s="224"/>
    </row>
    <row r="53" spans="2:18" s="115" customFormat="1" ht="16.149999999999999" customHeight="1">
      <c r="B53" s="285" t="s">
        <v>303</v>
      </c>
      <c r="C53" s="224"/>
      <c r="D53" s="224"/>
      <c r="E53" s="224"/>
      <c r="F53" s="224"/>
      <c r="G53" s="224"/>
      <c r="H53" s="224"/>
    </row>
    <row r="54" spans="2:18" s="115" customFormat="1" ht="16.149999999999999" customHeight="1">
      <c r="B54" s="285" t="s">
        <v>288</v>
      </c>
      <c r="C54" s="224"/>
      <c r="D54" s="224"/>
      <c r="E54" s="224"/>
      <c r="F54" s="224"/>
      <c r="G54" s="224"/>
      <c r="H54" s="224"/>
    </row>
    <row r="55" spans="2:18" s="115" customFormat="1" ht="16.149999999999999" customHeight="1">
      <c r="B55" s="285" t="s">
        <v>254</v>
      </c>
      <c r="C55" s="224"/>
      <c r="D55" s="224"/>
      <c r="E55" s="224"/>
      <c r="F55" s="224"/>
      <c r="G55" s="224"/>
      <c r="H55" s="224"/>
    </row>
    <row r="56" spans="2:18" s="115" customFormat="1" ht="16.149999999999999" customHeight="1">
      <c r="B56" s="272" t="s">
        <v>304</v>
      </c>
      <c r="C56" s="456"/>
      <c r="D56" s="456"/>
      <c r="E56" s="456"/>
      <c r="F56" s="456"/>
      <c r="G56" s="456"/>
      <c r="H56" s="224"/>
    </row>
    <row r="57" spans="2:18" s="115" customFormat="1" ht="16.149999999999999" customHeight="1">
      <c r="B57" s="272" t="s">
        <v>246</v>
      </c>
      <c r="C57" s="456"/>
      <c r="D57" s="456"/>
      <c r="E57" s="456"/>
      <c r="F57" s="456"/>
      <c r="G57" s="456"/>
      <c r="H57" s="224"/>
    </row>
    <row r="58" spans="2:18" s="115" customFormat="1" ht="16.149999999999999" customHeight="1">
      <c r="B58" s="272" t="s">
        <v>255</v>
      </c>
      <c r="C58" s="224"/>
      <c r="D58" s="224"/>
      <c r="E58" s="224"/>
      <c r="F58" s="224"/>
      <c r="G58" s="224"/>
      <c r="H58" s="224"/>
    </row>
    <row r="59" spans="2:18" s="115" customFormat="1" ht="16.149999999999999" customHeight="1">
      <c r="B59" s="272" t="s">
        <v>256</v>
      </c>
      <c r="C59" s="224"/>
      <c r="D59" s="224"/>
      <c r="E59" s="224"/>
      <c r="F59" s="224"/>
      <c r="G59" s="224"/>
      <c r="H59" s="224"/>
      <c r="O59" s="124"/>
      <c r="P59" s="124"/>
      <c r="Q59" s="124"/>
      <c r="R59" s="124"/>
    </row>
    <row r="60" spans="2:18" s="115" customFormat="1" ht="16.149999999999999" customHeight="1">
      <c r="B60" s="285" t="s">
        <v>257</v>
      </c>
      <c r="C60" s="80"/>
      <c r="D60" s="80"/>
      <c r="E60" s="80"/>
      <c r="F60" s="80"/>
      <c r="G60" s="80"/>
      <c r="H60" s="80"/>
    </row>
    <row r="61" spans="2:18" s="115" customFormat="1" ht="16.149999999999999" customHeight="1">
      <c r="B61" s="272" t="s">
        <v>295</v>
      </c>
      <c r="C61" s="272"/>
      <c r="D61" s="272"/>
      <c r="E61" s="272"/>
      <c r="F61" s="272"/>
      <c r="G61" s="272"/>
      <c r="H61" s="272"/>
    </row>
    <row r="62" spans="2:18" s="115" customFormat="1" ht="16.149999999999999" customHeight="1">
      <c r="B62" s="285" t="s">
        <v>289</v>
      </c>
      <c r="C62" s="272"/>
      <c r="D62" s="272"/>
      <c r="E62" s="272"/>
      <c r="F62" s="272"/>
      <c r="G62" s="272"/>
      <c r="H62" s="272"/>
    </row>
    <row r="63" spans="2:18" s="115" customFormat="1" ht="16.149999999999999" customHeight="1">
      <c r="B63" s="272" t="s">
        <v>290</v>
      </c>
      <c r="C63" s="272"/>
      <c r="D63" s="272"/>
      <c r="E63" s="272"/>
      <c r="F63" s="272"/>
      <c r="G63" s="272"/>
      <c r="H63" s="272"/>
    </row>
    <row r="64" spans="2:18" s="115" customFormat="1" ht="16.149999999999999" customHeight="1">
      <c r="B64" s="272" t="s">
        <v>297</v>
      </c>
      <c r="C64" s="272"/>
      <c r="D64" s="272"/>
      <c r="E64" s="272"/>
      <c r="F64" s="272"/>
      <c r="G64" s="272"/>
      <c r="H64" s="272"/>
    </row>
    <row r="65" spans="2:24" s="115" customFormat="1" ht="16.149999999999999" customHeight="1">
      <c r="B65" s="272" t="s">
        <v>305</v>
      </c>
      <c r="C65" s="272"/>
      <c r="D65" s="272"/>
      <c r="E65" s="272"/>
      <c r="F65" s="272"/>
      <c r="G65" s="272"/>
      <c r="H65" s="272"/>
    </row>
    <row r="66" spans="2:24" ht="15.75">
      <c r="B66" s="272" t="s">
        <v>298</v>
      </c>
      <c r="H66" s="95"/>
      <c r="I66" s="94"/>
      <c r="J66" s="96"/>
      <c r="K66" s="95"/>
      <c r="L66" s="95"/>
      <c r="M66" s="95"/>
      <c r="N66" s="95"/>
    </row>
    <row r="67" spans="2:24" ht="15.75">
      <c r="B67" s="285" t="s">
        <v>299</v>
      </c>
      <c r="H67" s="95"/>
      <c r="I67" s="94"/>
      <c r="J67" s="96"/>
      <c r="K67" s="95"/>
      <c r="L67" s="95"/>
      <c r="M67" s="95"/>
      <c r="N67" s="95"/>
    </row>
    <row r="68" spans="2:24" ht="15.75">
      <c r="B68" s="285" t="s">
        <v>306</v>
      </c>
      <c r="H68" s="95"/>
      <c r="I68" s="94"/>
      <c r="J68" s="96"/>
      <c r="K68" s="95"/>
      <c r="L68" s="95"/>
      <c r="M68" s="95"/>
      <c r="N68" s="95"/>
    </row>
    <row r="69" spans="2:24" ht="15.75">
      <c r="B69" s="285" t="s">
        <v>259</v>
      </c>
      <c r="C69" s="285"/>
      <c r="D69" s="285"/>
      <c r="E69" s="285"/>
      <c r="F69" s="285"/>
      <c r="G69" s="285"/>
      <c r="H69" s="285"/>
      <c r="I69" s="94"/>
      <c r="J69" s="96"/>
      <c r="K69" s="95"/>
      <c r="L69" s="95"/>
      <c r="M69" s="95"/>
      <c r="N69" s="95"/>
    </row>
    <row r="70" spans="2:24" ht="15.75">
      <c r="B70" s="272" t="s">
        <v>258</v>
      </c>
      <c r="H70" s="95"/>
      <c r="I70" s="94"/>
      <c r="J70" s="19"/>
      <c r="K70" s="95"/>
      <c r="L70" s="95"/>
      <c r="M70" s="95"/>
      <c r="N70" s="95"/>
    </row>
    <row r="71" spans="2:24" ht="12.75" customHeight="1">
      <c r="H71" s="95"/>
      <c r="I71" s="94"/>
      <c r="J71" s="19"/>
      <c r="K71" s="95"/>
      <c r="L71" s="95"/>
      <c r="M71" s="95"/>
      <c r="N71" s="95"/>
    </row>
    <row r="72" spans="2:24" ht="12.75" customHeight="1">
      <c r="B72" s="285"/>
      <c r="H72" s="95"/>
      <c r="I72" s="94"/>
      <c r="J72" s="19"/>
      <c r="K72" s="95"/>
      <c r="L72" s="95"/>
      <c r="M72" s="95"/>
      <c r="N72" s="95"/>
    </row>
    <row r="73" spans="2:24" ht="12.75" customHeight="1">
      <c r="B73" s="285"/>
      <c r="H73" s="95"/>
      <c r="I73" s="94"/>
      <c r="J73" s="19"/>
      <c r="K73" s="95"/>
      <c r="L73" s="95"/>
      <c r="M73" s="95"/>
      <c r="N73" s="95"/>
    </row>
    <row r="74" spans="2:24" ht="12.75" customHeight="1">
      <c r="B74" s="285"/>
      <c r="H74" s="19"/>
      <c r="I74" s="19"/>
      <c r="J74" s="95"/>
      <c r="K74" s="94"/>
      <c r="L74" s="19"/>
      <c r="M74" s="95"/>
      <c r="N74" s="95"/>
    </row>
    <row r="75" spans="2:24" ht="12.75" customHeight="1">
      <c r="B75" s="285"/>
      <c r="H75" s="19"/>
      <c r="I75" s="19"/>
      <c r="J75" s="19"/>
      <c r="K75" s="94"/>
      <c r="L75" s="19"/>
      <c r="M75" s="19"/>
      <c r="N75" s="19"/>
    </row>
    <row r="76" spans="2:24" ht="12.75" customHeight="1">
      <c r="H76" s="19"/>
      <c r="I76" s="19"/>
      <c r="J76" s="98"/>
      <c r="K76" s="100"/>
      <c r="L76" s="99"/>
      <c r="M76" s="98"/>
      <c r="N76" s="98"/>
      <c r="T76" s="11"/>
      <c r="U76" s="69"/>
      <c r="W76" s="11"/>
      <c r="X76" s="11"/>
    </row>
    <row r="77" spans="2:24" ht="12.75" customHeight="1">
      <c r="H77" s="19"/>
      <c r="I77" s="19"/>
      <c r="J77" s="19"/>
      <c r="K77" s="19"/>
      <c r="L77" s="19"/>
      <c r="M77" s="19"/>
      <c r="N77" s="19"/>
      <c r="T77" s="91"/>
      <c r="U77" s="89"/>
      <c r="V77" s="71"/>
      <c r="W77" s="91"/>
      <c r="X77" s="91"/>
    </row>
    <row r="78" spans="2:24" ht="12.75" customHeight="1">
      <c r="H78" s="19"/>
      <c r="I78" s="19"/>
      <c r="J78" s="19"/>
      <c r="K78" s="19"/>
      <c r="L78" s="19"/>
      <c r="M78" s="19"/>
      <c r="N78" s="19"/>
    </row>
    <row r="79" spans="2:24" ht="12.75" customHeight="1">
      <c r="H79" s="19"/>
      <c r="I79" s="19"/>
      <c r="J79" s="19"/>
      <c r="K79" s="19"/>
      <c r="L79" s="19"/>
      <c r="M79" s="19"/>
      <c r="N79" s="19"/>
    </row>
  </sheetData>
  <sheetProtection selectLockedCells="1"/>
  <mergeCells count="1">
    <mergeCell ref="B5:E5"/>
  </mergeCells>
  <pageMargins left="0.19685039370078741" right="0.23622047244094491" top="0.27559055118110237" bottom="0.19685039370078741" header="0.27559055118110237" footer="0.19685039370078741"/>
  <pageSetup paperSize="9" scale="4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O89"/>
  <sheetViews>
    <sheetView showGridLines="0" zoomScale="80" zoomScaleNormal="80" zoomScaleSheetLayoutView="55" workbookViewId="0"/>
  </sheetViews>
  <sheetFormatPr baseColWidth="10" defaultColWidth="11.42578125" defaultRowHeight="18.75"/>
  <cols>
    <col min="1" max="1" width="2.7109375" style="119" customWidth="1"/>
    <col min="2" max="2" width="11.42578125" style="119"/>
    <col min="3" max="3" width="39.7109375" style="119" customWidth="1"/>
    <col min="4" max="9" width="15.7109375" style="119" customWidth="1"/>
    <col min="10" max="10" width="20.7109375" style="119" customWidth="1"/>
    <col min="11" max="11" width="15.7109375" style="119" customWidth="1"/>
    <col min="12" max="16384" width="11.42578125" style="119"/>
  </cols>
  <sheetData>
    <row r="1" spans="2:8" ht="16.5" customHeight="1"/>
    <row r="2" spans="2:8" ht="16.5" customHeight="1"/>
    <row r="3" spans="2:8" ht="16.5" customHeight="1"/>
    <row r="4" spans="2:8" ht="16.5" customHeight="1">
      <c r="B4" s="157"/>
    </row>
    <row r="5" spans="2:8" ht="16.5" customHeight="1" thickBot="1">
      <c r="B5" s="473" t="s">
        <v>141</v>
      </c>
      <c r="C5" s="474"/>
      <c r="D5" s="474"/>
      <c r="E5" s="474"/>
    </row>
    <row r="6" spans="2:8" ht="16.5" customHeight="1" thickBot="1">
      <c r="B6" s="273" t="s">
        <v>8</v>
      </c>
      <c r="C6" s="274"/>
      <c r="D6" s="275" t="s">
        <v>140</v>
      </c>
      <c r="E6" s="82" t="s">
        <v>222</v>
      </c>
    </row>
    <row r="7" spans="2:8" ht="16.5" customHeight="1" thickBot="1">
      <c r="B7" s="276"/>
      <c r="C7" s="276"/>
      <c r="D7" s="277"/>
      <c r="E7" s="83"/>
    </row>
    <row r="8" spans="2:8" ht="16.5" customHeight="1" thickBot="1">
      <c r="B8" s="291" t="s">
        <v>79</v>
      </c>
      <c r="C8" s="266"/>
      <c r="D8" s="292">
        <v>9389.4449999999997</v>
      </c>
      <c r="E8" s="214">
        <v>13139.387999999999</v>
      </c>
      <c r="G8" s="92"/>
      <c r="H8" s="92"/>
    </row>
    <row r="9" spans="2:8" ht="5.25" customHeight="1">
      <c r="B9" s="267"/>
      <c r="C9" s="267"/>
      <c r="D9" s="215"/>
      <c r="E9" s="215"/>
    </row>
    <row r="10" spans="2:8">
      <c r="B10" s="282" t="s">
        <v>3</v>
      </c>
      <c r="C10" s="282"/>
      <c r="D10" s="281">
        <v>7566.4130000000005</v>
      </c>
      <c r="E10" s="281">
        <v>11192.588000000002</v>
      </c>
      <c r="F10" s="92"/>
    </row>
    <row r="11" spans="2:8" ht="18.75" customHeight="1">
      <c r="B11" s="268" t="s">
        <v>15</v>
      </c>
      <c r="C11" s="252"/>
      <c r="D11" s="231">
        <v>0.8058424113459316</v>
      </c>
      <c r="E11" s="231">
        <v>0.85183480387366617</v>
      </c>
      <c r="F11" s="92"/>
    </row>
    <row r="12" spans="2:8" ht="5.25" customHeight="1">
      <c r="B12" s="252"/>
      <c r="C12" s="252"/>
      <c r="D12" s="312"/>
      <c r="E12" s="312"/>
    </row>
    <row r="13" spans="2:8" ht="18.75" customHeight="1">
      <c r="B13" s="282" t="s">
        <v>0</v>
      </c>
      <c r="C13" s="282"/>
      <c r="D13" s="281">
        <v>1823.0319999999992</v>
      </c>
      <c r="E13" s="281">
        <v>1946.7999999999975</v>
      </c>
    </row>
    <row r="14" spans="2:8" ht="18.75" customHeight="1">
      <c r="B14" s="268" t="s">
        <v>15</v>
      </c>
      <c r="C14" s="252"/>
      <c r="D14" s="231">
        <v>0.1941575886540684</v>
      </c>
      <c r="E14" s="231">
        <v>0.14816519612633386</v>
      </c>
    </row>
    <row r="15" spans="2:8" ht="5.25" customHeight="1">
      <c r="B15" s="267"/>
      <c r="C15" s="267"/>
      <c r="D15" s="166"/>
      <c r="E15" s="166"/>
    </row>
    <row r="16" spans="2:8" ht="18.75" customHeight="1">
      <c r="B16" s="282" t="s">
        <v>77</v>
      </c>
      <c r="C16" s="235"/>
      <c r="D16" s="313">
        <v>5.8</v>
      </c>
      <c r="E16" s="227">
        <v>6</v>
      </c>
    </row>
    <row r="17" spans="2:9" ht="5.25" customHeight="1">
      <c r="B17" s="235"/>
      <c r="C17" s="235"/>
      <c r="D17" s="259"/>
      <c r="E17" s="54"/>
    </row>
    <row r="18" spans="2:9" ht="18.75" customHeight="1">
      <c r="B18" s="282" t="s">
        <v>78</v>
      </c>
      <c r="C18" s="235"/>
      <c r="D18" s="230">
        <v>1.4999999999999999E-2</v>
      </c>
      <c r="E18" s="26">
        <v>1.4E-2</v>
      </c>
    </row>
    <row r="19" spans="2:9" ht="5.25" customHeight="1">
      <c r="B19" s="235"/>
      <c r="C19" s="235"/>
      <c r="D19" s="216"/>
      <c r="E19" s="216"/>
    </row>
    <row r="20" spans="2:9" ht="18.75" customHeight="1">
      <c r="B20" s="296" t="s">
        <v>111</v>
      </c>
      <c r="C20" s="234"/>
      <c r="D20" s="217"/>
      <c r="E20" s="217"/>
    </row>
    <row r="21" spans="2:9" ht="5.25" customHeight="1">
      <c r="B21" s="235"/>
      <c r="C21" s="235"/>
      <c r="D21" s="216"/>
      <c r="E21" s="216"/>
    </row>
    <row r="22" spans="2:9" ht="18.75" customHeight="1">
      <c r="B22" s="282" t="s">
        <v>110</v>
      </c>
      <c r="C22" s="235"/>
      <c r="D22" s="281">
        <v>11152.263999999999</v>
      </c>
      <c r="E22" s="281">
        <v>15628.656999999999</v>
      </c>
      <c r="G22" s="158"/>
    </row>
    <row r="23" spans="2:9" ht="5.25" customHeight="1">
      <c r="B23" s="282"/>
      <c r="C23" s="235"/>
      <c r="D23" s="281"/>
      <c r="E23" s="281"/>
    </row>
    <row r="24" spans="2:9" ht="18.75" customHeight="1">
      <c r="B24" s="282" t="s">
        <v>9</v>
      </c>
      <c r="C24" s="235"/>
      <c r="D24" s="281">
        <v>4652.027</v>
      </c>
      <c r="E24" s="281">
        <v>9063.0429999999997</v>
      </c>
    </row>
    <row r="25" spans="2:9" ht="5.25" customHeight="1">
      <c r="B25" s="282"/>
      <c r="C25" s="235"/>
      <c r="D25" s="281"/>
      <c r="E25" s="281"/>
    </row>
    <row r="26" spans="2:9" ht="18.75" customHeight="1">
      <c r="B26" s="282" t="s">
        <v>274</v>
      </c>
      <c r="C26" s="235"/>
      <c r="D26" s="281">
        <v>6500.2370000000001</v>
      </c>
      <c r="E26" s="281">
        <v>6565.6139999999996</v>
      </c>
    </row>
    <row r="27" spans="2:9">
      <c r="B27" s="30"/>
      <c r="C27" s="30"/>
      <c r="D27" s="30"/>
      <c r="E27" s="30"/>
    </row>
    <row r="28" spans="2:9" ht="30" customHeight="1">
      <c r="B28" s="479" t="s">
        <v>6</v>
      </c>
      <c r="C28" s="153"/>
      <c r="D28" s="480" t="s">
        <v>39</v>
      </c>
      <c r="E28" s="481"/>
    </row>
    <row r="29" spans="2:9" ht="22.5" customHeight="1">
      <c r="B29" s="479"/>
      <c r="C29" s="153"/>
      <c r="D29" s="482" t="s">
        <v>119</v>
      </c>
      <c r="E29" s="483"/>
    </row>
    <row r="30" spans="2:9">
      <c r="B30" s="132"/>
      <c r="C30" s="84"/>
      <c r="D30" s="133"/>
      <c r="E30" s="133"/>
    </row>
    <row r="31" spans="2:9">
      <c r="B31" s="155" t="s">
        <v>272</v>
      </c>
      <c r="C31" s="446"/>
      <c r="H31" s="155"/>
      <c r="I31" s="155"/>
    </row>
    <row r="32" spans="2:9">
      <c r="B32" s="155" t="s">
        <v>273</v>
      </c>
      <c r="C32" s="446"/>
      <c r="H32" s="155"/>
      <c r="I32" s="155"/>
    </row>
    <row r="33" spans="2:15">
      <c r="B33" s="130"/>
      <c r="C33" s="120"/>
      <c r="H33" s="141"/>
      <c r="I33" s="141"/>
    </row>
    <row r="34" spans="2:15">
      <c r="B34" s="143" t="s">
        <v>70</v>
      </c>
      <c r="C34" s="144"/>
      <c r="D34" s="145"/>
      <c r="E34" s="146"/>
    </row>
    <row r="35" spans="2:15" ht="5.25" customHeight="1">
      <c r="B35" s="147"/>
      <c r="C35" s="147"/>
      <c r="D35" s="148"/>
      <c r="E35" s="148"/>
      <c r="F35" s="148"/>
      <c r="G35" s="148"/>
      <c r="H35" s="148"/>
    </row>
    <row r="36" spans="2:15" ht="5.25" customHeight="1">
      <c r="B36" s="145"/>
      <c r="C36" s="149"/>
      <c r="D36" s="149"/>
      <c r="E36" s="150"/>
    </row>
    <row r="37" spans="2:15">
      <c r="B37" s="169"/>
      <c r="C37" s="170"/>
      <c r="D37" s="171"/>
      <c r="E37" s="171"/>
      <c r="F37" s="171"/>
      <c r="G37" s="168" t="s">
        <v>93</v>
      </c>
      <c r="H37" s="172"/>
    </row>
    <row r="38" spans="2:15" ht="5.25" customHeight="1">
      <c r="B38" s="169"/>
      <c r="C38" s="170"/>
      <c r="D38" s="170"/>
      <c r="E38" s="173"/>
      <c r="F38" s="30"/>
      <c r="G38" s="174"/>
      <c r="H38" s="174"/>
    </row>
    <row r="39" spans="2:15">
      <c r="B39" s="143" t="s">
        <v>224</v>
      </c>
      <c r="C39" s="175"/>
      <c r="D39" s="151"/>
      <c r="E39" s="283">
        <v>6500.2370000000001</v>
      </c>
      <c r="F39" s="178"/>
      <c r="G39" s="400">
        <v>4737.4179999999997</v>
      </c>
      <c r="H39" s="188"/>
      <c r="I39" s="189"/>
      <c r="K39" s="164"/>
      <c r="L39" s="164"/>
      <c r="M39" s="164"/>
      <c r="N39" s="164"/>
      <c r="O39" s="164"/>
    </row>
    <row r="40" spans="2:15">
      <c r="B40" s="152" t="s">
        <v>36</v>
      </c>
      <c r="C40" s="175"/>
      <c r="D40" s="151"/>
      <c r="E40" s="218">
        <v>-393.96199999999999</v>
      </c>
      <c r="F40" s="178"/>
      <c r="G40" s="218">
        <v>-393.96199999999999</v>
      </c>
      <c r="H40" s="188"/>
      <c r="I40" s="152"/>
      <c r="K40" s="164"/>
      <c r="L40" s="164"/>
      <c r="M40" s="164"/>
      <c r="N40" s="164"/>
      <c r="O40" s="164"/>
    </row>
    <row r="41" spans="2:15">
      <c r="B41" s="152" t="s">
        <v>52</v>
      </c>
      <c r="C41" s="175"/>
      <c r="D41" s="151"/>
      <c r="E41" s="218">
        <v>90.983000000000004</v>
      </c>
      <c r="F41" s="178"/>
      <c r="G41" s="218">
        <v>90.983000000000004</v>
      </c>
      <c r="H41" s="188"/>
      <c r="I41" s="152"/>
      <c r="K41" s="164"/>
      <c r="L41" s="164"/>
      <c r="M41" s="164"/>
      <c r="N41" s="164"/>
      <c r="O41" s="164"/>
    </row>
    <row r="42" spans="2:15">
      <c r="B42" s="152" t="s">
        <v>139</v>
      </c>
      <c r="C42" s="175"/>
      <c r="D42" s="151"/>
      <c r="E42" s="218">
        <v>622.99300000000005</v>
      </c>
      <c r="F42" s="178"/>
      <c r="G42" s="218">
        <v>622.99300000000005</v>
      </c>
      <c r="H42" s="188"/>
      <c r="I42" s="152"/>
      <c r="K42" s="164"/>
      <c r="L42" s="164"/>
      <c r="M42" s="164"/>
      <c r="N42" s="164"/>
      <c r="O42" s="164"/>
    </row>
    <row r="43" spans="2:15">
      <c r="B43" s="152" t="s">
        <v>67</v>
      </c>
      <c r="C43" s="175"/>
      <c r="D43" s="151"/>
      <c r="E43" s="218">
        <v>5475.018</v>
      </c>
      <c r="F43" s="178"/>
      <c r="G43" s="218">
        <v>5475.018</v>
      </c>
      <c r="H43" s="188"/>
      <c r="I43" s="152"/>
      <c r="K43" s="164"/>
      <c r="L43" s="164"/>
      <c r="M43" s="164"/>
      <c r="N43" s="164"/>
      <c r="O43" s="164"/>
    </row>
    <row r="44" spans="2:15">
      <c r="B44" s="152" t="s">
        <v>92</v>
      </c>
      <c r="C44" s="175"/>
      <c r="D44" s="151"/>
      <c r="E44" s="218">
        <v>39.348999999999997</v>
      </c>
      <c r="F44" s="178"/>
      <c r="G44" s="218">
        <v>39.348999999999997</v>
      </c>
      <c r="H44" s="188"/>
      <c r="I44" s="152"/>
      <c r="K44" s="164"/>
      <c r="L44" s="164"/>
      <c r="M44" s="164"/>
      <c r="N44" s="164"/>
      <c r="O44" s="164"/>
    </row>
    <row r="45" spans="2:15">
      <c r="B45" s="152" t="s">
        <v>264</v>
      </c>
      <c r="C45" s="175"/>
      <c r="D45" s="151"/>
      <c r="E45" s="218">
        <v>-6836.46</v>
      </c>
      <c r="F45" s="178"/>
      <c r="G45" s="218">
        <v>-6836.46</v>
      </c>
      <c r="H45" s="188"/>
      <c r="I45" s="159"/>
      <c r="K45" s="164"/>
      <c r="L45" s="164"/>
      <c r="M45" s="164"/>
      <c r="N45" s="164"/>
      <c r="O45" s="164"/>
    </row>
    <row r="46" spans="2:15">
      <c r="B46" s="152" t="s">
        <v>265</v>
      </c>
      <c r="C46" s="175"/>
      <c r="D46" s="151"/>
      <c r="E46" s="218">
        <v>-4.5999999999999999E-2</v>
      </c>
      <c r="F46" s="178"/>
      <c r="G46" s="218">
        <v>-4.5999999999999999E-2</v>
      </c>
      <c r="H46" s="188"/>
      <c r="I46" s="152"/>
      <c r="K46" s="164"/>
      <c r="L46" s="164"/>
      <c r="M46" s="164"/>
      <c r="N46" s="164"/>
      <c r="O46" s="164"/>
    </row>
    <row r="47" spans="2:15">
      <c r="B47" s="159" t="s">
        <v>266</v>
      </c>
      <c r="C47" s="175"/>
      <c r="D47" s="151"/>
      <c r="E47" s="218">
        <v>726.45</v>
      </c>
      <c r="F47" s="178"/>
      <c r="G47" s="218">
        <v>0</v>
      </c>
      <c r="H47" s="188"/>
      <c r="I47" s="159"/>
      <c r="K47" s="164"/>
      <c r="L47" s="164"/>
      <c r="M47" s="164"/>
      <c r="N47" s="164"/>
      <c r="O47" s="164"/>
    </row>
    <row r="48" spans="2:15">
      <c r="B48" s="152" t="s">
        <v>267</v>
      </c>
      <c r="C48" s="175"/>
      <c r="D48" s="151"/>
      <c r="E48" s="218">
        <v>337.52700000000004</v>
      </c>
      <c r="F48" s="178"/>
      <c r="G48" s="218">
        <v>337.52700000000004</v>
      </c>
      <c r="H48" s="188"/>
      <c r="I48" s="152"/>
      <c r="K48" s="164"/>
      <c r="L48" s="164"/>
      <c r="M48" s="164"/>
      <c r="N48" s="164"/>
      <c r="O48" s="164"/>
    </row>
    <row r="49" spans="2:15">
      <c r="B49" s="152" t="s">
        <v>49</v>
      </c>
      <c r="C49" s="175"/>
      <c r="D49" s="151"/>
      <c r="E49" s="218">
        <v>3.5249999999999999</v>
      </c>
      <c r="F49" s="178"/>
      <c r="G49" s="218">
        <v>3.5249999999999999</v>
      </c>
      <c r="H49" s="188"/>
      <c r="I49" s="152"/>
      <c r="K49" s="164"/>
      <c r="L49" s="164"/>
      <c r="M49" s="164"/>
      <c r="N49" s="164"/>
      <c r="O49" s="164"/>
    </row>
    <row r="50" spans="2:15">
      <c r="B50" s="143" t="s">
        <v>225</v>
      </c>
      <c r="C50" s="176"/>
      <c r="D50" s="176"/>
      <c r="E50" s="283">
        <v>6565.6140000000005</v>
      </c>
      <c r="F50" s="179"/>
      <c r="G50" s="283">
        <v>4076.3450000000016</v>
      </c>
      <c r="H50" s="188"/>
      <c r="I50" s="189"/>
    </row>
    <row r="52" spans="2:15">
      <c r="B52" s="460" t="s">
        <v>307</v>
      </c>
    </row>
    <row r="53" spans="2:15">
      <c r="B53" s="460" t="s">
        <v>308</v>
      </c>
      <c r="C53" s="401"/>
      <c r="D53" s="401"/>
      <c r="E53" s="401"/>
      <c r="F53" s="401"/>
      <c r="G53" s="401"/>
      <c r="H53" s="401"/>
      <c r="I53" s="401"/>
      <c r="J53" s="401"/>
      <c r="M53" s="164"/>
    </row>
    <row r="54" spans="2:15">
      <c r="B54" s="460" t="s">
        <v>309</v>
      </c>
      <c r="C54" s="401"/>
      <c r="D54" s="401"/>
      <c r="E54" s="401"/>
      <c r="F54" s="401"/>
      <c r="G54" s="401"/>
      <c r="H54" s="401"/>
      <c r="I54" s="401"/>
      <c r="J54" s="401"/>
      <c r="M54" s="164"/>
    </row>
    <row r="55" spans="2:15">
      <c r="B55" s="460" t="s">
        <v>310</v>
      </c>
    </row>
    <row r="56" spans="2:15">
      <c r="B56" s="155"/>
    </row>
    <row r="57" spans="2:15">
      <c r="B57" s="449" t="s">
        <v>232</v>
      </c>
    </row>
    <row r="58" spans="2:15" ht="4.5" customHeight="1">
      <c r="B58" s="147"/>
      <c r="C58" s="147"/>
      <c r="D58" s="148"/>
      <c r="E58" s="148"/>
      <c r="F58" s="148"/>
      <c r="G58" s="148"/>
      <c r="H58" s="148"/>
    </row>
    <row r="59" spans="2:15" ht="4.5" customHeight="1">
      <c r="B59" s="145"/>
      <c r="C59" s="149"/>
      <c r="D59" s="149"/>
      <c r="E59" s="150"/>
    </row>
    <row r="60" spans="2:15" ht="4.5" customHeight="1"/>
    <row r="62" spans="2:15">
      <c r="B62" s="449" t="s">
        <v>244</v>
      </c>
      <c r="D62" s="462">
        <v>6565.6140000000005</v>
      </c>
    </row>
    <row r="63" spans="2:15">
      <c r="B63" s="451" t="s">
        <v>260</v>
      </c>
      <c r="D63" s="332">
        <v>2300</v>
      </c>
    </row>
    <row r="64" spans="2:15">
      <c r="B64" s="451" t="s">
        <v>233</v>
      </c>
      <c r="D64" s="332">
        <v>5200</v>
      </c>
    </row>
    <row r="65" spans="2:5">
      <c r="B65" s="451" t="s">
        <v>234</v>
      </c>
      <c r="D65" s="332">
        <v>1540.3050108932462</v>
      </c>
    </row>
    <row r="66" spans="2:5">
      <c r="B66" s="451"/>
      <c r="D66" s="452"/>
    </row>
    <row r="67" spans="2:5">
      <c r="B67" s="451" t="s">
        <v>261</v>
      </c>
      <c r="D67" s="332">
        <v>160</v>
      </c>
    </row>
    <row r="68" spans="2:5">
      <c r="B68" s="451" t="s">
        <v>235</v>
      </c>
      <c r="D68" s="332">
        <v>400</v>
      </c>
    </row>
    <row r="69" spans="2:5">
      <c r="B69" s="451" t="s">
        <v>236</v>
      </c>
      <c r="D69" s="332">
        <v>340.75831202687186</v>
      </c>
    </row>
    <row r="70" spans="2:5">
      <c r="B70" s="449"/>
      <c r="D70" s="452"/>
    </row>
    <row r="71" spans="2:5">
      <c r="B71" s="449" t="s">
        <v>237</v>
      </c>
      <c r="D71" s="450">
        <v>16506.677322920121</v>
      </c>
    </row>
    <row r="72" spans="2:5">
      <c r="B72" s="449"/>
      <c r="D72" s="452"/>
    </row>
    <row r="73" spans="2:5">
      <c r="B73" s="449" t="s">
        <v>311</v>
      </c>
      <c r="D73" s="450">
        <v>1920.3076923076924</v>
      </c>
      <c r="E73" s="401"/>
    </row>
    <row r="74" spans="2:5">
      <c r="B74" s="451" t="s">
        <v>238</v>
      </c>
      <c r="D74" s="332">
        <v>29.141921397379917</v>
      </c>
    </row>
    <row r="75" spans="2:5">
      <c r="B75" s="451" t="s">
        <v>239</v>
      </c>
      <c r="D75" s="332">
        <v>339</v>
      </c>
    </row>
    <row r="76" spans="2:5">
      <c r="B76" s="451" t="s">
        <v>312</v>
      </c>
      <c r="D76" s="332">
        <v>21.25</v>
      </c>
    </row>
    <row r="77" spans="2:5">
      <c r="B77" s="451" t="s">
        <v>240</v>
      </c>
      <c r="D77" s="332">
        <v>213</v>
      </c>
    </row>
    <row r="78" spans="2:5">
      <c r="B78" s="451" t="s">
        <v>241</v>
      </c>
      <c r="D78" s="332">
        <v>103.45833333333333</v>
      </c>
    </row>
    <row r="79" spans="2:5">
      <c r="B79" s="449" t="s">
        <v>242</v>
      </c>
      <c r="D79" s="450">
        <v>2626.1579470384058</v>
      </c>
    </row>
    <row r="80" spans="2:5" ht="19.5" thickBot="1">
      <c r="B80" s="449"/>
      <c r="D80" s="452"/>
    </row>
    <row r="81" spans="2:4" ht="19.5" thickBot="1">
      <c r="B81" s="453" t="s">
        <v>243</v>
      </c>
      <c r="C81" s="454"/>
      <c r="D81" s="455">
        <v>6.2854853576248821</v>
      </c>
    </row>
    <row r="83" spans="2:4">
      <c r="B83" s="323" t="s">
        <v>313</v>
      </c>
    </row>
    <row r="84" spans="2:4">
      <c r="B84" s="323" t="s">
        <v>262</v>
      </c>
    </row>
    <row r="85" spans="2:4">
      <c r="B85" s="460" t="s">
        <v>316</v>
      </c>
    </row>
    <row r="86" spans="2:4">
      <c r="B86" s="460" t="s">
        <v>263</v>
      </c>
    </row>
    <row r="87" spans="2:4">
      <c r="B87" s="460" t="s">
        <v>314</v>
      </c>
    </row>
    <row r="88" spans="2:4">
      <c r="B88" s="460" t="s">
        <v>315</v>
      </c>
    </row>
    <row r="89" spans="2:4">
      <c r="B89" s="460" t="s">
        <v>317</v>
      </c>
    </row>
  </sheetData>
  <mergeCells count="4">
    <mergeCell ref="B28:B29"/>
    <mergeCell ref="D28:E28"/>
    <mergeCell ref="D29:E29"/>
    <mergeCell ref="B5:E5"/>
  </mergeCells>
  <pageMargins left="0.74803149606299213" right="0.43307086614173229" top="0.98425196850393704" bottom="0.98425196850393704" header="0" footer="0"/>
  <pageSetup paperSize="9" scale="38"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5</vt:i4>
      </vt:variant>
    </vt:vector>
  </HeadingPairs>
  <TitlesOfParts>
    <vt:vector size="16" baseType="lpstr">
      <vt:lpstr>Index</vt:lpstr>
      <vt:lpstr>1.KPIs</vt:lpstr>
      <vt:lpstr>2.M&amp;A &amp; BTS Tracker</vt:lpstr>
      <vt:lpstr>3.P&amp;L</vt:lpstr>
      <vt:lpstr>3.1.P&amp;L by Country</vt:lpstr>
      <vt:lpstr>4.Balance Sheet</vt:lpstr>
      <vt:lpstr>5.Cash Flow </vt:lpstr>
      <vt:lpstr>6.Debt Structure</vt:lpstr>
      <vt:lpstr>7.Corporate Structure</vt:lpstr>
      <vt:lpstr>8.Shareholders</vt:lpstr>
      <vt:lpstr>9.Disclaimer</vt:lpstr>
      <vt:lpstr>'1.KPIs'!Área_de_impresión</vt:lpstr>
      <vt:lpstr>'2.M&amp;A &amp; BTS Tracker'!Área_de_impresión</vt:lpstr>
      <vt:lpstr>'4.Balance Sheet'!Área_de_impresión</vt:lpstr>
      <vt:lpstr>'5.Cash Flow '!Área_de_impresión</vt:lpstr>
      <vt:lpstr>'6.Debt Structure'!Área_de_impresión</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Sala Gallo, Antonio</cp:lastModifiedBy>
  <cp:lastPrinted>2021-07-28T11:09:58Z</cp:lastPrinted>
  <dcterms:created xsi:type="dcterms:W3CDTF">2003-04-23T10:05:17Z</dcterms:created>
  <dcterms:modified xsi:type="dcterms:W3CDTF">2021-07-28T14:15:18Z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2021-02-25T12:05:26.5148083Z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